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codeName="ThisWorkbook"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/Users/zebra/Downloads/"/>
    </mc:Choice>
  </mc:AlternateContent>
  <xr:revisionPtr revIDLastSave="0" documentId="13_ncr:1_{1027F864-9F47-C44F-A296-2E27CB01305D}" xr6:coauthVersionLast="47" xr6:coauthVersionMax="47" xr10:uidLastSave="{00000000-0000-0000-0000-000000000000}"/>
  <bookViews>
    <workbookView xWindow="1000" yWindow="760" windowWidth="29240" windowHeight="18880" activeTab="2" xr2:uid="{8038C7D5-FEE3-0F4F-A8FD-87E73B045B7B}"/>
  </bookViews>
  <sheets>
    <sheet name="Доходы и расходы" sheetId="1" r:id="rId1"/>
    <sheet name="Бюджет" sheetId="3" r:id="rId2"/>
    <sheet name="Итог" sheetId="7" r:id="rId3"/>
  </sheets>
  <definedNames>
    <definedName name="_xlnm._FilterDatabase" localSheetId="0" hidden="1">'Доходы и расходы'!$B$2:$B$59</definedName>
    <definedName name="_xlchart.v1.0" hidden="1">Итог!$C$2:$Z$2</definedName>
    <definedName name="_xlchart.v1.1" hidden="1">Итог!$C$4:$Z$4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" i="7" l="1"/>
  <c r="I28" i="7"/>
  <c r="F28" i="7"/>
  <c r="N4" i="7"/>
  <c r="BQ5" i="3"/>
  <c r="BR8" i="3" s="1"/>
  <c r="BQ6" i="3"/>
  <c r="BR15" i="3" s="1"/>
  <c r="BS7" i="3"/>
  <c r="BT7" i="3" s="1"/>
  <c r="BR9" i="3"/>
  <c r="BR10" i="3"/>
  <c r="BR11" i="3"/>
  <c r="BR14" i="3"/>
  <c r="BR17" i="3"/>
  <c r="BR22" i="3"/>
  <c r="BR25" i="3"/>
  <c r="BR26" i="3"/>
  <c r="BR29" i="3"/>
  <c r="BR34" i="3"/>
  <c r="BR35" i="3"/>
  <c r="BS36" i="3"/>
  <c r="BU36" i="3" s="1"/>
  <c r="BR37" i="3"/>
  <c r="BS37" i="3"/>
  <c r="BS38" i="3"/>
  <c r="BU38" i="3" s="1"/>
  <c r="BS39" i="3"/>
  <c r="BT39" i="3" s="1"/>
  <c r="BS40" i="3"/>
  <c r="BU40" i="3" s="1"/>
  <c r="BS41" i="3"/>
  <c r="BT41" i="3" s="1"/>
  <c r="BS42" i="3"/>
  <c r="BT42" i="3" s="1"/>
  <c r="BR43" i="3"/>
  <c r="BS43" i="3"/>
  <c r="BT43" i="3" s="1"/>
  <c r="BS44" i="3"/>
  <c r="BT44" i="3" s="1"/>
  <c r="BR45" i="3"/>
  <c r="BS45" i="3"/>
  <c r="BT45" i="3" s="1"/>
  <c r="BS46" i="3"/>
  <c r="BT46" i="3" s="1"/>
  <c r="BR47" i="3"/>
  <c r="BS47" i="3"/>
  <c r="BU47" i="3" s="1"/>
  <c r="BS48" i="3"/>
  <c r="BU48" i="3" s="1"/>
  <c r="BR49" i="3"/>
  <c r="BS49" i="3"/>
  <c r="BS50" i="3"/>
  <c r="BT50" i="3" s="1"/>
  <c r="BS51" i="3"/>
  <c r="BU51" i="3" s="1"/>
  <c r="BS52" i="3"/>
  <c r="BT52" i="3" s="1"/>
  <c r="BS53" i="3"/>
  <c r="BT53" i="3" s="1"/>
  <c r="BS54" i="3"/>
  <c r="BV54" i="3" s="1"/>
  <c r="BR55" i="3"/>
  <c r="BS55" i="3"/>
  <c r="BV55" i="3" s="1"/>
  <c r="BS56" i="3"/>
  <c r="BT56" i="3" s="1"/>
  <c r="BR57" i="3"/>
  <c r="BS57" i="3"/>
  <c r="BT57" i="3" s="1"/>
  <c r="BS58" i="3"/>
  <c r="BT58" i="3" s="1"/>
  <c r="BR59" i="3"/>
  <c r="BS59" i="3"/>
  <c r="BV59" i="3" s="1"/>
  <c r="BS60" i="3"/>
  <c r="BU60" i="3" s="1"/>
  <c r="BR61" i="3"/>
  <c r="BS61" i="3"/>
  <c r="BT61" i="3" s="1"/>
  <c r="BS62" i="3"/>
  <c r="BT62" i="3" s="1"/>
  <c r="BS63" i="3"/>
  <c r="BS64" i="3"/>
  <c r="BT64" i="3" s="1"/>
  <c r="BS65" i="3"/>
  <c r="BT65" i="3" s="1"/>
  <c r="BS66" i="3"/>
  <c r="BT66" i="3" s="1"/>
  <c r="BR67" i="3"/>
  <c r="BS67" i="3"/>
  <c r="BS68" i="3"/>
  <c r="BT68" i="3" s="1"/>
  <c r="BR69" i="3"/>
  <c r="BS69" i="3"/>
  <c r="BT69" i="3" s="1"/>
  <c r="BS70" i="3"/>
  <c r="BR71" i="3"/>
  <c r="BS71" i="3"/>
  <c r="BV71" i="3" s="1"/>
  <c r="BS72" i="3"/>
  <c r="BR73" i="3"/>
  <c r="BS73" i="3"/>
  <c r="BV73" i="3" s="1"/>
  <c r="BK5" i="3"/>
  <c r="BL8" i="3" s="1"/>
  <c r="BK6" i="3"/>
  <c r="BL15" i="3" s="1"/>
  <c r="BM7" i="3"/>
  <c r="BP7" i="3" s="1"/>
  <c r="BL31" i="3"/>
  <c r="BM36" i="3"/>
  <c r="BO36" i="3" s="1"/>
  <c r="BM37" i="3"/>
  <c r="BP37" i="3" s="1"/>
  <c r="BM38" i="3"/>
  <c r="BN38" i="3" s="1"/>
  <c r="BM39" i="3"/>
  <c r="BN39" i="3" s="1"/>
  <c r="BM40" i="3"/>
  <c r="BO40" i="3" s="1"/>
  <c r="BM41" i="3"/>
  <c r="BN41" i="3" s="1"/>
  <c r="BM42" i="3"/>
  <c r="BO42" i="3" s="1"/>
  <c r="BL43" i="3"/>
  <c r="BM43" i="3"/>
  <c r="BP43" i="3" s="1"/>
  <c r="BM44" i="3"/>
  <c r="BO44" i="3" s="1"/>
  <c r="BM45" i="3"/>
  <c r="BN45" i="3" s="1"/>
  <c r="BM46" i="3"/>
  <c r="BN46" i="3" s="1"/>
  <c r="BM47" i="3"/>
  <c r="BN47" i="3" s="1"/>
  <c r="BM48" i="3"/>
  <c r="BO48" i="3" s="1"/>
  <c r="BM49" i="3"/>
  <c r="BM50" i="3"/>
  <c r="BO50" i="3" s="1"/>
  <c r="BM51" i="3"/>
  <c r="BL52" i="3"/>
  <c r="BM52" i="3"/>
  <c r="BP52" i="3" s="1"/>
  <c r="BM53" i="3"/>
  <c r="BN53" i="3" s="1"/>
  <c r="BM54" i="3"/>
  <c r="BO54" i="3" s="1"/>
  <c r="BM55" i="3"/>
  <c r="BP55" i="3" s="1"/>
  <c r="BM56" i="3"/>
  <c r="BP56" i="3" s="1"/>
  <c r="BM57" i="3"/>
  <c r="BN57" i="3" s="1"/>
  <c r="BM58" i="3"/>
  <c r="BN58" i="3" s="1"/>
  <c r="BM59" i="3"/>
  <c r="BN59" i="3" s="1"/>
  <c r="BL60" i="3"/>
  <c r="BM60" i="3"/>
  <c r="BO60" i="3" s="1"/>
  <c r="BM61" i="3"/>
  <c r="BP61" i="3" s="1"/>
  <c r="BM62" i="3"/>
  <c r="BO62" i="3" s="1"/>
  <c r="BM63" i="3"/>
  <c r="BN63" i="3" s="1"/>
  <c r="BM64" i="3"/>
  <c r="BM65" i="3"/>
  <c r="BN65" i="3" s="1"/>
  <c r="BM66" i="3"/>
  <c r="BM67" i="3"/>
  <c r="BP67" i="3" s="1"/>
  <c r="BM68" i="3"/>
  <c r="BP68" i="3" s="1"/>
  <c r="BM69" i="3"/>
  <c r="BN69" i="3" s="1"/>
  <c r="BM70" i="3"/>
  <c r="BP70" i="3" s="1"/>
  <c r="BM71" i="3"/>
  <c r="BN71" i="3" s="1"/>
  <c r="BM72" i="3"/>
  <c r="BO72" i="3" s="1"/>
  <c r="BM73" i="3"/>
  <c r="BE5" i="3"/>
  <c r="BF8" i="3" s="1"/>
  <c r="BE6" i="3"/>
  <c r="BF15" i="3" s="1"/>
  <c r="BF7" i="3"/>
  <c r="BG7" i="3"/>
  <c r="BJ7" i="3" s="1"/>
  <c r="BF9" i="3"/>
  <c r="BF10" i="3"/>
  <c r="BF17" i="3"/>
  <c r="BF19" i="3"/>
  <c r="BF28" i="3"/>
  <c r="BF29" i="3"/>
  <c r="BF31" i="3"/>
  <c r="BF34" i="3"/>
  <c r="BF36" i="3"/>
  <c r="BG36" i="3"/>
  <c r="BG37" i="3"/>
  <c r="BH37" i="3" s="1"/>
  <c r="BG38" i="3"/>
  <c r="BH38" i="3" s="1"/>
  <c r="BG39" i="3"/>
  <c r="BF40" i="3"/>
  <c r="BG40" i="3"/>
  <c r="BG41" i="3"/>
  <c r="BH41" i="3" s="1"/>
  <c r="BG42" i="3"/>
  <c r="BI42" i="3" s="1"/>
  <c r="BF43" i="3"/>
  <c r="BG43" i="3"/>
  <c r="BG44" i="3"/>
  <c r="BH44" i="3" s="1"/>
  <c r="BG45" i="3"/>
  <c r="BH45" i="3" s="1"/>
  <c r="BG46" i="3"/>
  <c r="BH46" i="3" s="1"/>
  <c r="BG47" i="3"/>
  <c r="BH47" i="3" s="1"/>
  <c r="BF48" i="3"/>
  <c r="BG48" i="3"/>
  <c r="BI48" i="3" s="1"/>
  <c r="BG49" i="3"/>
  <c r="BG50" i="3"/>
  <c r="BI50" i="3" s="1"/>
  <c r="BG51" i="3"/>
  <c r="BH51" i="3" s="1"/>
  <c r="BF52" i="3"/>
  <c r="BG52" i="3"/>
  <c r="BH52" i="3" s="1"/>
  <c r="BF53" i="3"/>
  <c r="BG53" i="3"/>
  <c r="BH53" i="3" s="1"/>
  <c r="BG54" i="3"/>
  <c r="BI54" i="3" s="1"/>
  <c r="BG55" i="3"/>
  <c r="BJ55" i="3" s="1"/>
  <c r="BG56" i="3"/>
  <c r="BG57" i="3"/>
  <c r="BH57" i="3" s="1"/>
  <c r="BG58" i="3"/>
  <c r="BH58" i="3" s="1"/>
  <c r="BG59" i="3"/>
  <c r="BF60" i="3"/>
  <c r="BG60" i="3"/>
  <c r="BG61" i="3"/>
  <c r="BJ61" i="3" s="1"/>
  <c r="BG62" i="3"/>
  <c r="BG63" i="3"/>
  <c r="BH63" i="3" s="1"/>
  <c r="BG64" i="3"/>
  <c r="BJ64" i="3" s="1"/>
  <c r="BF65" i="3"/>
  <c r="BG65" i="3"/>
  <c r="BH65" i="3" s="1"/>
  <c r="BG66" i="3"/>
  <c r="BI66" i="3" s="1"/>
  <c r="BF67" i="3"/>
  <c r="BG67" i="3"/>
  <c r="BG68" i="3"/>
  <c r="BJ68" i="3" s="1"/>
  <c r="BG69" i="3"/>
  <c r="BI69" i="3" s="1"/>
  <c r="BF70" i="3"/>
  <c r="BG70" i="3"/>
  <c r="BI70" i="3" s="1"/>
  <c r="BG71" i="3"/>
  <c r="BH71" i="3" s="1"/>
  <c r="BG72" i="3"/>
  <c r="BG73" i="3"/>
  <c r="BJ73" i="3" s="1"/>
  <c r="AY5" i="3"/>
  <c r="AZ8" i="3" s="1"/>
  <c r="AY6" i="3"/>
  <c r="AZ15" i="3" s="1"/>
  <c r="AZ7" i="3"/>
  <c r="BA7" i="3"/>
  <c r="BD7" i="3" s="1"/>
  <c r="AZ9" i="3"/>
  <c r="AZ10" i="3"/>
  <c r="AZ11" i="3"/>
  <c r="AZ12" i="3"/>
  <c r="AZ19" i="3"/>
  <c r="AZ22" i="3"/>
  <c r="AZ23" i="3"/>
  <c r="AZ24" i="3"/>
  <c r="AZ26" i="3"/>
  <c r="AZ28" i="3"/>
  <c r="AZ29" i="3"/>
  <c r="AZ31" i="3"/>
  <c r="AZ34" i="3"/>
  <c r="AZ35" i="3"/>
  <c r="BA36" i="3"/>
  <c r="BC36" i="3" s="1"/>
  <c r="BA37" i="3"/>
  <c r="AZ38" i="3"/>
  <c r="BA38" i="3"/>
  <c r="BD38" i="3" s="1"/>
  <c r="BA39" i="3"/>
  <c r="AZ40" i="3"/>
  <c r="BA40" i="3"/>
  <c r="BC40" i="3" s="1"/>
  <c r="AZ41" i="3"/>
  <c r="BA41" i="3"/>
  <c r="BB41" i="3" s="1"/>
  <c r="BA42" i="3"/>
  <c r="BC42" i="3" s="1"/>
  <c r="AZ43" i="3"/>
  <c r="BA43" i="3"/>
  <c r="BD43" i="3" s="1"/>
  <c r="BA44" i="3"/>
  <c r="BD44" i="3" s="1"/>
  <c r="BA45" i="3"/>
  <c r="AZ46" i="3"/>
  <c r="BA46" i="3"/>
  <c r="BB46" i="3" s="1"/>
  <c r="AZ47" i="3"/>
  <c r="BA47" i="3"/>
  <c r="BB47" i="3" s="1"/>
  <c r="AZ48" i="3"/>
  <c r="BA48" i="3"/>
  <c r="BC48" i="3" s="1"/>
  <c r="BA49" i="3"/>
  <c r="BB49" i="3" s="1"/>
  <c r="AZ50" i="3"/>
  <c r="BA50" i="3"/>
  <c r="BD50" i="3" s="1"/>
  <c r="BA51" i="3"/>
  <c r="BC51" i="3" s="1"/>
  <c r="BA52" i="3"/>
  <c r="AZ53" i="3"/>
  <c r="BA53" i="3"/>
  <c r="BB53" i="3" s="1"/>
  <c r="BA54" i="3"/>
  <c r="BC54" i="3" s="1"/>
  <c r="AZ55" i="3"/>
  <c r="BA55" i="3"/>
  <c r="BD55" i="3" s="1"/>
  <c r="BA56" i="3"/>
  <c r="BA57" i="3"/>
  <c r="BC57" i="3" s="1"/>
  <c r="AZ58" i="3"/>
  <c r="BA58" i="3"/>
  <c r="BA59" i="3"/>
  <c r="BB59" i="3" s="1"/>
  <c r="AZ60" i="3"/>
  <c r="BA60" i="3"/>
  <c r="BA61" i="3"/>
  <c r="BB61" i="3" s="1"/>
  <c r="AZ62" i="3"/>
  <c r="BA62" i="3"/>
  <c r="BA63" i="3"/>
  <c r="AZ64" i="3"/>
  <c r="BA64" i="3"/>
  <c r="BD64" i="3" s="1"/>
  <c r="AZ65" i="3"/>
  <c r="BA65" i="3"/>
  <c r="BB65" i="3" s="1"/>
  <c r="BA66" i="3"/>
  <c r="BC66" i="3" s="1"/>
  <c r="AZ67" i="3"/>
  <c r="BA67" i="3"/>
  <c r="BA68" i="3"/>
  <c r="BD68" i="3" s="1"/>
  <c r="BA69" i="3"/>
  <c r="AZ70" i="3"/>
  <c r="BA70" i="3"/>
  <c r="BB70" i="3" s="1"/>
  <c r="AZ71" i="3"/>
  <c r="BA71" i="3"/>
  <c r="BB71" i="3" s="1"/>
  <c r="AZ72" i="3"/>
  <c r="BA72" i="3"/>
  <c r="BA73" i="3"/>
  <c r="BD73" i="3" s="1"/>
  <c r="AS5" i="3"/>
  <c r="AT8" i="3" s="1"/>
  <c r="AS6" i="3"/>
  <c r="AT15" i="3" s="1"/>
  <c r="AT7" i="3"/>
  <c r="AU7" i="3"/>
  <c r="AW7" i="3" s="1"/>
  <c r="AT9" i="3"/>
  <c r="AT10" i="3"/>
  <c r="AT12" i="3"/>
  <c r="AT16" i="3"/>
  <c r="AT23" i="3"/>
  <c r="AT24" i="3"/>
  <c r="AT30" i="3"/>
  <c r="AT34" i="3"/>
  <c r="AU36" i="3"/>
  <c r="AW36" i="3" s="1"/>
  <c r="AU37" i="3"/>
  <c r="AV37" i="3" s="1"/>
  <c r="AT38" i="3"/>
  <c r="AU38" i="3"/>
  <c r="AV38" i="3" s="1"/>
  <c r="AU39" i="3"/>
  <c r="AU40" i="3"/>
  <c r="AW40" i="3" s="1"/>
  <c r="AU41" i="3"/>
  <c r="AV41" i="3" s="1"/>
  <c r="AU42" i="3"/>
  <c r="AW42" i="3" s="1"/>
  <c r="AU43" i="3"/>
  <c r="AX43" i="3" s="1"/>
  <c r="AU44" i="3"/>
  <c r="AW44" i="3" s="1"/>
  <c r="AU45" i="3"/>
  <c r="AW45" i="3" s="1"/>
  <c r="AU46" i="3"/>
  <c r="AU47" i="3"/>
  <c r="AV47" i="3" s="1"/>
  <c r="AU48" i="3"/>
  <c r="AW48" i="3" s="1"/>
  <c r="AU49" i="3"/>
  <c r="AX49" i="3" s="1"/>
  <c r="AT50" i="3"/>
  <c r="AU50" i="3"/>
  <c r="AU51" i="3"/>
  <c r="AU52" i="3"/>
  <c r="AV52" i="3" s="1"/>
  <c r="AU53" i="3"/>
  <c r="AV53" i="3" s="1"/>
  <c r="AU54" i="3"/>
  <c r="AU55" i="3"/>
  <c r="AX55" i="3" s="1"/>
  <c r="AU56" i="3"/>
  <c r="AW56" i="3" s="1"/>
  <c r="AU57" i="3"/>
  <c r="AT58" i="3"/>
  <c r="AU58" i="3"/>
  <c r="AU59" i="3"/>
  <c r="AV59" i="3" s="1"/>
  <c r="AU60" i="3"/>
  <c r="AW60" i="3" s="1"/>
  <c r="AU61" i="3"/>
  <c r="AX61" i="3" s="1"/>
  <c r="AU62" i="3"/>
  <c r="AU63" i="3"/>
  <c r="AX63" i="3" s="1"/>
  <c r="AT64" i="3"/>
  <c r="AU64" i="3"/>
  <c r="AV64" i="3" s="1"/>
  <c r="AU65" i="3"/>
  <c r="AV65" i="3" s="1"/>
  <c r="AU66" i="3"/>
  <c r="AW66" i="3" s="1"/>
  <c r="AU67" i="3"/>
  <c r="AX67" i="3" s="1"/>
  <c r="AU68" i="3"/>
  <c r="AU69" i="3"/>
  <c r="AV69" i="3" s="1"/>
  <c r="AU70" i="3"/>
  <c r="AV70" i="3" s="1"/>
  <c r="AT71" i="3"/>
  <c r="AU71" i="3"/>
  <c r="AV71" i="3" s="1"/>
  <c r="AU72" i="3"/>
  <c r="AU73" i="3"/>
  <c r="AV73" i="3" s="1"/>
  <c r="AM5" i="3"/>
  <c r="AN8" i="3" s="1"/>
  <c r="AM6" i="3"/>
  <c r="AN15" i="3" s="1"/>
  <c r="AO7" i="3"/>
  <c r="AR7" i="3" s="1"/>
  <c r="AN9" i="3"/>
  <c r="AN10" i="3"/>
  <c r="AN23" i="3"/>
  <c r="AO36" i="3"/>
  <c r="AQ36" i="3" s="1"/>
  <c r="AO37" i="3"/>
  <c r="AP37" i="3" s="1"/>
  <c r="AO38" i="3"/>
  <c r="AP38" i="3" s="1"/>
  <c r="AO39" i="3"/>
  <c r="AP39" i="3" s="1"/>
  <c r="AO40" i="3"/>
  <c r="AQ40" i="3" s="1"/>
  <c r="AO41" i="3"/>
  <c r="AP41" i="3" s="1"/>
  <c r="AO42" i="3"/>
  <c r="AQ42" i="3" s="1"/>
  <c r="AO43" i="3"/>
  <c r="AQ43" i="3" s="1"/>
  <c r="AO44" i="3"/>
  <c r="AQ44" i="3" s="1"/>
  <c r="AO45" i="3"/>
  <c r="AR45" i="3" s="1"/>
  <c r="AO46" i="3"/>
  <c r="AP46" i="3" s="1"/>
  <c r="AN47" i="3"/>
  <c r="AO47" i="3"/>
  <c r="AP47" i="3" s="1"/>
  <c r="AO48" i="3"/>
  <c r="AO49" i="3"/>
  <c r="AP49" i="3" s="1"/>
  <c r="AO50" i="3"/>
  <c r="AQ50" i="3" s="1"/>
  <c r="AO51" i="3"/>
  <c r="AQ51" i="3" s="1"/>
  <c r="AO52" i="3"/>
  <c r="AO53" i="3"/>
  <c r="AP53" i="3" s="1"/>
  <c r="AO54" i="3"/>
  <c r="AO55" i="3"/>
  <c r="AR55" i="3" s="1"/>
  <c r="AO56" i="3"/>
  <c r="AP56" i="3" s="1"/>
  <c r="AO57" i="3"/>
  <c r="AR57" i="3" s="1"/>
  <c r="AO58" i="3"/>
  <c r="AP58" i="3" s="1"/>
  <c r="AO59" i="3"/>
  <c r="AP59" i="3" s="1"/>
  <c r="AO60" i="3"/>
  <c r="AQ60" i="3" s="1"/>
  <c r="AO61" i="3"/>
  <c r="AP61" i="3" s="1"/>
  <c r="AN62" i="3"/>
  <c r="AO62" i="3"/>
  <c r="AR62" i="3" s="1"/>
  <c r="AO63" i="3"/>
  <c r="AR63" i="3" s="1"/>
  <c r="AO64" i="3"/>
  <c r="AQ64" i="3" s="1"/>
  <c r="AO65" i="3"/>
  <c r="AP65" i="3" s="1"/>
  <c r="AO66" i="3"/>
  <c r="AQ66" i="3" s="1"/>
  <c r="AO67" i="3"/>
  <c r="AR67" i="3" s="1"/>
  <c r="AO68" i="3"/>
  <c r="AQ68" i="3" s="1"/>
  <c r="AO69" i="3"/>
  <c r="AP69" i="3" s="1"/>
  <c r="AN70" i="3"/>
  <c r="AO70" i="3"/>
  <c r="AO71" i="3"/>
  <c r="AP71" i="3" s="1"/>
  <c r="AO72" i="3"/>
  <c r="AQ72" i="3" s="1"/>
  <c r="AO73" i="3"/>
  <c r="AP73" i="3" s="1"/>
  <c r="AG5" i="3"/>
  <c r="H28" i="7" s="1"/>
  <c r="AG6" i="3"/>
  <c r="AH15" i="3" s="1"/>
  <c r="AI7" i="3"/>
  <c r="AK7" i="3" s="1"/>
  <c r="AH8" i="3"/>
  <c r="AH9" i="3"/>
  <c r="AH10" i="3"/>
  <c r="AI36" i="3"/>
  <c r="AK36" i="3" s="1"/>
  <c r="AI37" i="3"/>
  <c r="AL37" i="3" s="1"/>
  <c r="AI38" i="3"/>
  <c r="AI39" i="3"/>
  <c r="AL39" i="3" s="1"/>
  <c r="AI40" i="3"/>
  <c r="AL40" i="3" s="1"/>
  <c r="AI41" i="3"/>
  <c r="AJ41" i="3" s="1"/>
  <c r="AI42" i="3"/>
  <c r="AK42" i="3" s="1"/>
  <c r="AI43" i="3"/>
  <c r="AL43" i="3" s="1"/>
  <c r="AI44" i="3"/>
  <c r="AK44" i="3" s="1"/>
  <c r="AI45" i="3"/>
  <c r="AJ45" i="3" s="1"/>
  <c r="AI46" i="3"/>
  <c r="AI47" i="3"/>
  <c r="AJ47" i="3" s="1"/>
  <c r="AI48" i="3"/>
  <c r="AI49" i="3"/>
  <c r="AL49" i="3" s="1"/>
  <c r="AI50" i="3"/>
  <c r="AL50" i="3" s="1"/>
  <c r="AI51" i="3"/>
  <c r="AK51" i="3" s="1"/>
  <c r="AI52" i="3"/>
  <c r="AK52" i="3" s="1"/>
  <c r="AI53" i="3"/>
  <c r="AJ53" i="3" s="1"/>
  <c r="AI54" i="3"/>
  <c r="AK54" i="3" s="1"/>
  <c r="AI55" i="3"/>
  <c r="AJ55" i="3" s="1"/>
  <c r="AI56" i="3"/>
  <c r="AJ56" i="3" s="1"/>
  <c r="AI57" i="3"/>
  <c r="AJ57" i="3" s="1"/>
  <c r="AI58" i="3"/>
  <c r="AL58" i="3" s="1"/>
  <c r="AI59" i="3"/>
  <c r="AJ59" i="3" s="1"/>
  <c r="AI60" i="3"/>
  <c r="AK60" i="3" s="1"/>
  <c r="AI61" i="3"/>
  <c r="AJ61" i="3" s="1"/>
  <c r="AI62" i="3"/>
  <c r="AJ62" i="3" s="1"/>
  <c r="AI63" i="3"/>
  <c r="AK63" i="3" s="1"/>
  <c r="AI64" i="3"/>
  <c r="AK64" i="3" s="1"/>
  <c r="AI65" i="3"/>
  <c r="AJ65" i="3" s="1"/>
  <c r="AI66" i="3"/>
  <c r="AI67" i="3"/>
  <c r="AL67" i="3" s="1"/>
  <c r="AI68" i="3"/>
  <c r="AI69" i="3"/>
  <c r="AJ69" i="3" s="1"/>
  <c r="AI70" i="3"/>
  <c r="AK70" i="3" s="1"/>
  <c r="AI71" i="3"/>
  <c r="AJ71" i="3" s="1"/>
  <c r="AI72" i="3"/>
  <c r="AI73" i="3"/>
  <c r="AL73" i="3" s="1"/>
  <c r="U5" i="3"/>
  <c r="AA5" i="3"/>
  <c r="AB8" i="3" s="1"/>
  <c r="U6" i="3"/>
  <c r="V49" i="3" s="1"/>
  <c r="AA6" i="3"/>
  <c r="AB38" i="3" s="1"/>
  <c r="W7" i="3"/>
  <c r="AC7" i="3"/>
  <c r="AE7" i="3" s="1"/>
  <c r="V8" i="3"/>
  <c r="V10" i="3"/>
  <c r="AB20" i="3"/>
  <c r="V25" i="3"/>
  <c r="AB29" i="3"/>
  <c r="W36" i="3"/>
  <c r="Z36" i="3" s="1"/>
  <c r="AB36" i="3"/>
  <c r="AC36" i="3"/>
  <c r="AF36" i="3" s="1"/>
  <c r="W37" i="3"/>
  <c r="AC37" i="3"/>
  <c r="AD37" i="3" s="1"/>
  <c r="W38" i="3"/>
  <c r="X38" i="3" s="1"/>
  <c r="AC38" i="3"/>
  <c r="W39" i="3"/>
  <c r="Y39" i="3" s="1"/>
  <c r="AC39" i="3"/>
  <c r="AD39" i="3" s="1"/>
  <c r="W40" i="3"/>
  <c r="Y40" i="3" s="1"/>
  <c r="AB40" i="3"/>
  <c r="AC40" i="3"/>
  <c r="W41" i="3"/>
  <c r="X41" i="3" s="1"/>
  <c r="AC41" i="3"/>
  <c r="AE41" i="3" s="1"/>
  <c r="V42" i="3"/>
  <c r="W42" i="3"/>
  <c r="AC42" i="3"/>
  <c r="AD42" i="3" s="1"/>
  <c r="V43" i="3"/>
  <c r="W43" i="3"/>
  <c r="AB43" i="3"/>
  <c r="AC43" i="3"/>
  <c r="AD43" i="3" s="1"/>
  <c r="W44" i="3"/>
  <c r="AC44" i="3"/>
  <c r="AD44" i="3" s="1"/>
  <c r="W45" i="3"/>
  <c r="AC45" i="3"/>
  <c r="AF45" i="3" s="1"/>
  <c r="W46" i="3"/>
  <c r="Y46" i="3" s="1"/>
  <c r="AC46" i="3"/>
  <c r="AD46" i="3" s="1"/>
  <c r="W47" i="3"/>
  <c r="AC47" i="3"/>
  <c r="W48" i="3"/>
  <c r="Z48" i="3" s="1"/>
  <c r="AC48" i="3"/>
  <c r="AD48" i="3" s="1"/>
  <c r="W49" i="3"/>
  <c r="AC49" i="3"/>
  <c r="AD49" i="3" s="1"/>
  <c r="W50" i="3"/>
  <c r="AB50" i="3"/>
  <c r="AC50" i="3"/>
  <c r="AE50" i="3" s="1"/>
  <c r="W51" i="3"/>
  <c r="Y51" i="3" s="1"/>
  <c r="AC51" i="3"/>
  <c r="AE51" i="3" s="1"/>
  <c r="W52" i="3"/>
  <c r="Z52" i="3" s="1"/>
  <c r="AB52" i="3"/>
  <c r="AC52" i="3"/>
  <c r="AD52" i="3" s="1"/>
  <c r="W53" i="3"/>
  <c r="X53" i="3" s="1"/>
  <c r="AC53" i="3"/>
  <c r="AD53" i="3" s="1"/>
  <c r="V54" i="3"/>
  <c r="W54" i="3"/>
  <c r="Z54" i="3" s="1"/>
  <c r="AC54" i="3"/>
  <c r="AD54" i="3" s="1"/>
  <c r="W55" i="3"/>
  <c r="AB55" i="3"/>
  <c r="AC55" i="3"/>
  <c r="AD55" i="3" s="1"/>
  <c r="W56" i="3"/>
  <c r="X56" i="3" s="1"/>
  <c r="AC56" i="3"/>
  <c r="AD56" i="3" s="1"/>
  <c r="W57" i="3"/>
  <c r="X57" i="3" s="1"/>
  <c r="AB57" i="3"/>
  <c r="AC57" i="3"/>
  <c r="AE57" i="3" s="1"/>
  <c r="W58" i="3"/>
  <c r="AC58" i="3"/>
  <c r="V59" i="3"/>
  <c r="W59" i="3"/>
  <c r="Y59" i="3" s="1"/>
  <c r="AC59" i="3"/>
  <c r="AE59" i="3" s="1"/>
  <c r="W60" i="3"/>
  <c r="X60" i="3" s="1"/>
  <c r="AC60" i="3"/>
  <c r="AF60" i="3" s="1"/>
  <c r="W61" i="3"/>
  <c r="AC61" i="3"/>
  <c r="AD61" i="3" s="1"/>
  <c r="W62" i="3"/>
  <c r="X62" i="3" s="1"/>
  <c r="AB62" i="3"/>
  <c r="AC62" i="3"/>
  <c r="AE62" i="3" s="1"/>
  <c r="W63" i="3"/>
  <c r="Y63" i="3" s="1"/>
  <c r="AC63" i="3"/>
  <c r="AD63" i="3" s="1"/>
  <c r="W64" i="3"/>
  <c r="X64" i="3" s="1"/>
  <c r="AB64" i="3"/>
  <c r="AC64" i="3"/>
  <c r="AD64" i="3" s="1"/>
  <c r="W65" i="3"/>
  <c r="Y65" i="3" s="1"/>
  <c r="AC65" i="3"/>
  <c r="AE65" i="3" s="1"/>
  <c r="V66" i="3"/>
  <c r="W66" i="3"/>
  <c r="Z66" i="3" s="1"/>
  <c r="AC66" i="3"/>
  <c r="V67" i="3"/>
  <c r="W67" i="3"/>
  <c r="AB67" i="3"/>
  <c r="AC67" i="3"/>
  <c r="AD67" i="3" s="1"/>
  <c r="W68" i="3"/>
  <c r="X68" i="3" s="1"/>
  <c r="AC68" i="3"/>
  <c r="W69" i="3"/>
  <c r="Y69" i="3" s="1"/>
  <c r="AB69" i="3"/>
  <c r="AC69" i="3"/>
  <c r="AE69" i="3" s="1"/>
  <c r="W70" i="3"/>
  <c r="Z70" i="3" s="1"/>
  <c r="AC70" i="3"/>
  <c r="AD70" i="3" s="1"/>
  <c r="V71" i="3"/>
  <c r="W71" i="3"/>
  <c r="X71" i="3" s="1"/>
  <c r="AC71" i="3"/>
  <c r="AD71" i="3" s="1"/>
  <c r="W72" i="3"/>
  <c r="Z72" i="3" s="1"/>
  <c r="AB72" i="3"/>
  <c r="AC72" i="3"/>
  <c r="AD72" i="3" s="1"/>
  <c r="W73" i="3"/>
  <c r="AC73" i="3"/>
  <c r="O5" i="3"/>
  <c r="P8" i="3" s="1"/>
  <c r="O6" i="3"/>
  <c r="P15" i="3" s="1"/>
  <c r="P7" i="3"/>
  <c r="Q7" i="3"/>
  <c r="T7" i="3" s="1"/>
  <c r="P12" i="3"/>
  <c r="P19" i="3"/>
  <c r="P22" i="3"/>
  <c r="P24" i="3"/>
  <c r="P28" i="3"/>
  <c r="P29" i="3"/>
  <c r="P34" i="3"/>
  <c r="P35" i="3"/>
  <c r="P36" i="3"/>
  <c r="Q36" i="3"/>
  <c r="S36" i="3" s="1"/>
  <c r="Q37" i="3"/>
  <c r="T37" i="3" s="1"/>
  <c r="P38" i="3"/>
  <c r="Q38" i="3"/>
  <c r="R38" i="3" s="1"/>
  <c r="Q39" i="3"/>
  <c r="R39" i="3" s="1"/>
  <c r="P40" i="3"/>
  <c r="Q40" i="3"/>
  <c r="R40" i="3" s="1"/>
  <c r="P41" i="3"/>
  <c r="Q41" i="3"/>
  <c r="R41" i="3" s="1"/>
  <c r="Q42" i="3"/>
  <c r="S42" i="3" s="1"/>
  <c r="P43" i="3"/>
  <c r="Q43" i="3"/>
  <c r="T43" i="3" s="1"/>
  <c r="Q44" i="3"/>
  <c r="R44" i="3" s="1"/>
  <c r="Q45" i="3"/>
  <c r="S45" i="3" s="1"/>
  <c r="P46" i="3"/>
  <c r="Q46" i="3"/>
  <c r="R46" i="3" s="1"/>
  <c r="Q47" i="3"/>
  <c r="P48" i="3"/>
  <c r="Q48" i="3"/>
  <c r="S48" i="3" s="1"/>
  <c r="Q49" i="3"/>
  <c r="T49" i="3" s="1"/>
  <c r="P50" i="3"/>
  <c r="Q50" i="3"/>
  <c r="Q51" i="3"/>
  <c r="R51" i="3" s="1"/>
  <c r="Q52" i="3"/>
  <c r="R52" i="3" s="1"/>
  <c r="P53" i="3"/>
  <c r="Q53" i="3"/>
  <c r="R53" i="3" s="1"/>
  <c r="Q54" i="3"/>
  <c r="P55" i="3"/>
  <c r="Q55" i="3"/>
  <c r="T55" i="3" s="1"/>
  <c r="Q56" i="3"/>
  <c r="S56" i="3" s="1"/>
  <c r="Q57" i="3"/>
  <c r="T57" i="3" s="1"/>
  <c r="P58" i="3"/>
  <c r="Q58" i="3"/>
  <c r="R58" i="3" s="1"/>
  <c r="P59" i="3"/>
  <c r="Q59" i="3"/>
  <c r="R59" i="3" s="1"/>
  <c r="P60" i="3"/>
  <c r="Q60" i="3"/>
  <c r="S60" i="3" s="1"/>
  <c r="Q61" i="3"/>
  <c r="Q62" i="3"/>
  <c r="R62" i="3" s="1"/>
  <c r="Q63" i="3"/>
  <c r="T63" i="3" s="1"/>
  <c r="P64" i="3"/>
  <c r="Q64" i="3"/>
  <c r="R64" i="3" s="1"/>
  <c r="P65" i="3"/>
  <c r="Q65" i="3"/>
  <c r="R65" i="3" s="1"/>
  <c r="Q66" i="3"/>
  <c r="S66" i="3" s="1"/>
  <c r="Q67" i="3"/>
  <c r="T67" i="3" s="1"/>
  <c r="Q68" i="3"/>
  <c r="R68" i="3" s="1"/>
  <c r="Q69" i="3"/>
  <c r="R69" i="3" s="1"/>
  <c r="Q70" i="3"/>
  <c r="R70" i="3" s="1"/>
  <c r="P71" i="3"/>
  <c r="Q71" i="3"/>
  <c r="R71" i="3" s="1"/>
  <c r="Q72" i="3"/>
  <c r="S72" i="3" s="1"/>
  <c r="Q73" i="3"/>
  <c r="S73" i="3" s="1"/>
  <c r="I5" i="3"/>
  <c r="J9" i="3" s="1"/>
  <c r="I6" i="3"/>
  <c r="J15" i="3" s="1"/>
  <c r="K7" i="3"/>
  <c r="K36" i="3"/>
  <c r="K37" i="3"/>
  <c r="L37" i="3" s="1"/>
  <c r="K38" i="3"/>
  <c r="N38" i="3" s="1"/>
  <c r="K39" i="3"/>
  <c r="M39" i="3" s="1"/>
  <c r="K40" i="3"/>
  <c r="M40" i="3" s="1"/>
  <c r="K41" i="3"/>
  <c r="L41" i="3" s="1"/>
  <c r="K42" i="3"/>
  <c r="N42" i="3" s="1"/>
  <c r="K43" i="3"/>
  <c r="K44" i="3"/>
  <c r="M44" i="3" s="1"/>
  <c r="K45" i="3"/>
  <c r="L45" i="3" s="1"/>
  <c r="K46" i="3"/>
  <c r="L46" i="3" s="1"/>
  <c r="K47" i="3"/>
  <c r="N47" i="3" s="1"/>
  <c r="K48" i="3"/>
  <c r="M48" i="3" s="1"/>
  <c r="K49" i="3"/>
  <c r="L49" i="3" s="1"/>
  <c r="K50" i="3"/>
  <c r="L50" i="3" s="1"/>
  <c r="K51" i="3"/>
  <c r="L51" i="3" s="1"/>
  <c r="K52" i="3"/>
  <c r="M52" i="3" s="1"/>
  <c r="K53" i="3"/>
  <c r="L53" i="3" s="1"/>
  <c r="K54" i="3"/>
  <c r="N54" i="3" s="1"/>
  <c r="K55" i="3"/>
  <c r="N55" i="3" s="1"/>
  <c r="K56" i="3"/>
  <c r="M56" i="3" s="1"/>
  <c r="K57" i="3"/>
  <c r="L57" i="3" s="1"/>
  <c r="K58" i="3"/>
  <c r="L58" i="3" s="1"/>
  <c r="K59" i="3"/>
  <c r="K60" i="3"/>
  <c r="M60" i="3" s="1"/>
  <c r="K61" i="3"/>
  <c r="M61" i="3" s="1"/>
  <c r="K62" i="3"/>
  <c r="L62" i="3" s="1"/>
  <c r="K63" i="3"/>
  <c r="N63" i="3" s="1"/>
  <c r="K64" i="3"/>
  <c r="M64" i="3" s="1"/>
  <c r="K65" i="3"/>
  <c r="L65" i="3" s="1"/>
  <c r="K66" i="3"/>
  <c r="N66" i="3" s="1"/>
  <c r="K67" i="3"/>
  <c r="N67" i="3" s="1"/>
  <c r="K68" i="3"/>
  <c r="N68" i="3" s="1"/>
  <c r="K69" i="3"/>
  <c r="L69" i="3" s="1"/>
  <c r="K70" i="3"/>
  <c r="N70" i="3" s="1"/>
  <c r="K71" i="3"/>
  <c r="N71" i="3" s="1"/>
  <c r="K72" i="3"/>
  <c r="M72" i="3" s="1"/>
  <c r="K73" i="3"/>
  <c r="M73" i="3" s="1"/>
  <c r="E7" i="3"/>
  <c r="H7" i="3" s="1"/>
  <c r="B8" i="3" a="1"/>
  <c r="BM11" i="3" s="1"/>
  <c r="C5" i="3"/>
  <c r="D8" i="3" s="1"/>
  <c r="C6" i="3"/>
  <c r="D7" i="3" s="1"/>
  <c r="E57" i="1"/>
  <c r="E57" i="3"/>
  <c r="H57" i="3" s="1"/>
  <c r="E58" i="3"/>
  <c r="H58" i="3" s="1"/>
  <c r="E59" i="3"/>
  <c r="F59" i="3" s="1"/>
  <c r="E60" i="3"/>
  <c r="F60" i="3" s="1"/>
  <c r="E61" i="3"/>
  <c r="G61" i="3" s="1"/>
  <c r="E62" i="3"/>
  <c r="H62" i="3" s="1"/>
  <c r="E63" i="3"/>
  <c r="G63" i="3" s="1"/>
  <c r="E64" i="3"/>
  <c r="G64" i="3" s="1"/>
  <c r="E65" i="3"/>
  <c r="G65" i="3" s="1"/>
  <c r="E66" i="3"/>
  <c r="F66" i="3" s="1"/>
  <c r="E67" i="3"/>
  <c r="F67" i="3" s="1"/>
  <c r="E68" i="3"/>
  <c r="H68" i="3" s="1"/>
  <c r="E69" i="3"/>
  <c r="H69" i="3" s="1"/>
  <c r="E70" i="3"/>
  <c r="H70" i="3" s="1"/>
  <c r="E71" i="3"/>
  <c r="F71" i="3" s="1"/>
  <c r="E72" i="3"/>
  <c r="F72" i="3" s="1"/>
  <c r="E73" i="3"/>
  <c r="G73" i="3" s="1"/>
  <c r="D10" i="3" l="1"/>
  <c r="D42" i="3"/>
  <c r="D31" i="3"/>
  <c r="D58" i="3"/>
  <c r="D72" i="3"/>
  <c r="D40" i="3"/>
  <c r="D71" i="3"/>
  <c r="D39" i="3"/>
  <c r="D54" i="3"/>
  <c r="D22" i="3"/>
  <c r="D68" i="3"/>
  <c r="D36" i="3"/>
  <c r="D19" i="3"/>
  <c r="D18" i="3"/>
  <c r="D62" i="3"/>
  <c r="D46" i="3"/>
  <c r="D30" i="3"/>
  <c r="D14" i="3"/>
  <c r="D60" i="3"/>
  <c r="D44" i="3"/>
  <c r="D28" i="3"/>
  <c r="D12" i="3"/>
  <c r="D26" i="3"/>
  <c r="D56" i="3"/>
  <c r="D24" i="3"/>
  <c r="D55" i="3"/>
  <c r="D23" i="3"/>
  <c r="D70" i="3"/>
  <c r="D38" i="3"/>
  <c r="D52" i="3"/>
  <c r="D20" i="3"/>
  <c r="D67" i="3"/>
  <c r="D51" i="3"/>
  <c r="D35" i="3"/>
  <c r="D66" i="3"/>
  <c r="D50" i="3"/>
  <c r="D34" i="3"/>
  <c r="D64" i="3"/>
  <c r="D48" i="3"/>
  <c r="D32" i="3"/>
  <c r="D16" i="3"/>
  <c r="D63" i="3"/>
  <c r="D47" i="3"/>
  <c r="D15" i="3"/>
  <c r="D59" i="3"/>
  <c r="D43" i="3"/>
  <c r="D27" i="3"/>
  <c r="D11" i="3"/>
  <c r="BU73" i="3"/>
  <c r="L32" i="7"/>
  <c r="AN58" i="3"/>
  <c r="BL16" i="3"/>
  <c r="C28" i="7"/>
  <c r="AB33" i="3"/>
  <c r="AN65" i="3"/>
  <c r="AN50" i="3"/>
  <c r="AN34" i="3"/>
  <c r="BL72" i="3"/>
  <c r="BL55" i="3"/>
  <c r="V55" i="3"/>
  <c r="BL46" i="3"/>
  <c r="BL12" i="3"/>
  <c r="P10" i="3"/>
  <c r="AB24" i="3"/>
  <c r="AB13" i="3"/>
  <c r="BL64" i="3"/>
  <c r="P9" i="3"/>
  <c r="V72" i="3"/>
  <c r="AB65" i="3"/>
  <c r="AB41" i="3"/>
  <c r="AB31" i="3"/>
  <c r="V24" i="3"/>
  <c r="AB12" i="3"/>
  <c r="AN72" i="3"/>
  <c r="AN31" i="3"/>
  <c r="AT37" i="3"/>
  <c r="AT22" i="3"/>
  <c r="D69" i="3"/>
  <c r="D57" i="3"/>
  <c r="D45" i="3"/>
  <c r="D33" i="3"/>
  <c r="D21" i="3"/>
  <c r="D9" i="3"/>
  <c r="P72" i="3"/>
  <c r="P31" i="3"/>
  <c r="AB68" i="3"/>
  <c r="AB61" i="3"/>
  <c r="AB58" i="3"/>
  <c r="AB51" i="3"/>
  <c r="V48" i="3"/>
  <c r="AB44" i="3"/>
  <c r="AB37" i="3"/>
  <c r="V31" i="3"/>
  <c r="AB23" i="3"/>
  <c r="V12" i="3"/>
  <c r="AN64" i="3"/>
  <c r="AN41" i="3"/>
  <c r="AN29" i="3"/>
  <c r="AT70" i="3"/>
  <c r="AT63" i="3"/>
  <c r="AT43" i="3"/>
  <c r="AT19" i="3"/>
  <c r="AZ52" i="3"/>
  <c r="AZ17" i="3"/>
  <c r="BF72" i="3"/>
  <c r="BF64" i="3"/>
  <c r="BF55" i="3"/>
  <c r="BF16" i="3"/>
  <c r="BL10" i="3"/>
  <c r="BR33" i="3"/>
  <c r="BR13" i="3"/>
  <c r="F30" i="7"/>
  <c r="F32" i="7" s="1"/>
  <c r="I30" i="7"/>
  <c r="I32" i="7" s="1"/>
  <c r="L30" i="7"/>
  <c r="V65" i="3"/>
  <c r="AB54" i="3"/>
  <c r="V41" i="3"/>
  <c r="AB30" i="3"/>
  <c r="AB22" i="3"/>
  <c r="AB11" i="3"/>
  <c r="AN71" i="3"/>
  <c r="AN48" i="3"/>
  <c r="AN28" i="3"/>
  <c r="AT49" i="3"/>
  <c r="AT36" i="3"/>
  <c r="AT18" i="3"/>
  <c r="AZ66" i="3"/>
  <c r="AZ59" i="3"/>
  <c r="AZ36" i="3"/>
  <c r="AZ16" i="3"/>
  <c r="BF46" i="3"/>
  <c r="BF12" i="3"/>
  <c r="BL70" i="3"/>
  <c r="BL53" i="3"/>
  <c r="BL36" i="3"/>
  <c r="BL9" i="3"/>
  <c r="BR70" i="3"/>
  <c r="BR62" i="3"/>
  <c r="BR48" i="3"/>
  <c r="BR41" i="3"/>
  <c r="BR31" i="3"/>
  <c r="BR12" i="3"/>
  <c r="C30" i="7"/>
  <c r="AB45" i="3"/>
  <c r="AB14" i="3"/>
  <c r="AB48" i="3"/>
  <c r="AB32" i="3"/>
  <c r="AB71" i="3"/>
  <c r="V61" i="3"/>
  <c r="AB47" i="3"/>
  <c r="V30" i="3"/>
  <c r="AB21" i="3"/>
  <c r="AB10" i="3"/>
  <c r="AN55" i="3"/>
  <c r="AN40" i="3"/>
  <c r="AN24" i="3"/>
  <c r="AN7" i="3"/>
  <c r="AT62" i="3"/>
  <c r="AT55" i="3"/>
  <c r="AV48" i="3"/>
  <c r="AT42" i="3"/>
  <c r="AT35" i="3"/>
  <c r="AT17" i="3"/>
  <c r="BL34" i="3"/>
  <c r="G28" i="7"/>
  <c r="G32" i="7" s="1"/>
  <c r="J28" i="7"/>
  <c r="J32" i="7" s="1"/>
  <c r="M28" i="7"/>
  <c r="D65" i="3"/>
  <c r="D53" i="3"/>
  <c r="D41" i="3"/>
  <c r="D29" i="3"/>
  <c r="D17" i="3"/>
  <c r="J10" i="3"/>
  <c r="P70" i="3"/>
  <c r="P62" i="3"/>
  <c r="P47" i="3"/>
  <c r="P23" i="3"/>
  <c r="AB60" i="3"/>
  <c r="V47" i="3"/>
  <c r="V29" i="3"/>
  <c r="AB19" i="3"/>
  <c r="AB9" i="3"/>
  <c r="AN22" i="3"/>
  <c r="AT67" i="3"/>
  <c r="AT61" i="3"/>
  <c r="AT54" i="3"/>
  <c r="AT48" i="3"/>
  <c r="AT41" i="3"/>
  <c r="AT31" i="3"/>
  <c r="AT14" i="3"/>
  <c r="BL29" i="3"/>
  <c r="D28" i="7"/>
  <c r="G30" i="7"/>
  <c r="J30" i="7"/>
  <c r="M30" i="7"/>
  <c r="BR60" i="3"/>
  <c r="BR53" i="3"/>
  <c r="BR46" i="3"/>
  <c r="BR38" i="3"/>
  <c r="BR24" i="3"/>
  <c r="D30" i="7"/>
  <c r="AB53" i="3"/>
  <c r="AB28" i="3"/>
  <c r="AN53" i="3"/>
  <c r="AN38" i="3"/>
  <c r="BL67" i="3"/>
  <c r="J8" i="3"/>
  <c r="AB63" i="3"/>
  <c r="V60" i="3"/>
  <c r="AB56" i="3"/>
  <c r="AB49" i="3"/>
  <c r="AB46" i="3"/>
  <c r="AB39" i="3"/>
  <c r="AB35" i="3"/>
  <c r="AB27" i="3"/>
  <c r="AB17" i="3"/>
  <c r="AN60" i="3"/>
  <c r="AN17" i="3"/>
  <c r="AT73" i="3"/>
  <c r="AT66" i="3"/>
  <c r="AT60" i="3"/>
  <c r="AT53" i="3"/>
  <c r="AT47" i="3"/>
  <c r="AT40" i="3"/>
  <c r="AT29" i="3"/>
  <c r="AT11" i="3"/>
  <c r="BL58" i="3"/>
  <c r="BL41" i="3"/>
  <c r="BL24" i="3"/>
  <c r="BR23" i="3"/>
  <c r="BR7" i="3"/>
  <c r="E28" i="7"/>
  <c r="E32" i="7" s="1"/>
  <c r="K28" i="7"/>
  <c r="K32" i="7" s="1"/>
  <c r="N28" i="7"/>
  <c r="V53" i="3"/>
  <c r="AB42" i="3"/>
  <c r="V35" i="3"/>
  <c r="AB26" i="3"/>
  <c r="AB16" i="3"/>
  <c r="AB7" i="3"/>
  <c r="AN67" i="3"/>
  <c r="AN52" i="3"/>
  <c r="AN16" i="3"/>
  <c r="AT28" i="3"/>
  <c r="BL22" i="3"/>
  <c r="AB73" i="3"/>
  <c r="AB70" i="3"/>
  <c r="V36" i="3"/>
  <c r="AB18" i="3"/>
  <c r="AN46" i="3"/>
  <c r="AN19" i="3"/>
  <c r="BL28" i="3"/>
  <c r="P17" i="3"/>
  <c r="V73" i="3"/>
  <c r="V70" i="3"/>
  <c r="AB66" i="3"/>
  <c r="D73" i="3"/>
  <c r="D61" i="3"/>
  <c r="D49" i="3"/>
  <c r="D37" i="3"/>
  <c r="D25" i="3"/>
  <c r="D13" i="3"/>
  <c r="P67" i="3"/>
  <c r="P52" i="3"/>
  <c r="P16" i="3"/>
  <c r="AB59" i="3"/>
  <c r="AB34" i="3"/>
  <c r="AB25" i="3"/>
  <c r="AB15" i="3"/>
  <c r="AN59" i="3"/>
  <c r="AN36" i="3"/>
  <c r="AN12" i="3"/>
  <c r="AT72" i="3"/>
  <c r="AT65" i="3"/>
  <c r="AT59" i="3"/>
  <c r="AT52" i="3"/>
  <c r="AT46" i="3"/>
  <c r="AT26" i="3"/>
  <c r="BF58" i="3"/>
  <c r="BF41" i="3"/>
  <c r="BF24" i="3"/>
  <c r="BL65" i="3"/>
  <c r="BL48" i="3"/>
  <c r="BL40" i="3"/>
  <c r="BL19" i="3"/>
  <c r="BR21" i="3"/>
  <c r="E30" i="7"/>
  <c r="H30" i="7"/>
  <c r="H32" i="7" s="1"/>
  <c r="K30" i="7"/>
  <c r="N30" i="7"/>
  <c r="AN43" i="3"/>
  <c r="AN35" i="3"/>
  <c r="AN11" i="3"/>
  <c r="BF22" i="3"/>
  <c r="BL17" i="3"/>
  <c r="BR72" i="3"/>
  <c r="BR65" i="3"/>
  <c r="BR58" i="3"/>
  <c r="BR50" i="3"/>
  <c r="BR36" i="3"/>
  <c r="BR19" i="3"/>
  <c r="X46" i="3"/>
  <c r="L54" i="3"/>
  <c r="AV40" i="3"/>
  <c r="L63" i="3"/>
  <c r="M63" i="3"/>
  <c r="Z65" i="3"/>
  <c r="BT60" i="3"/>
  <c r="AP50" i="3"/>
  <c r="BH50" i="3"/>
  <c r="AD36" i="3"/>
  <c r="BT59" i="3"/>
  <c r="AV55" i="3"/>
  <c r="S57" i="3"/>
  <c r="AW43" i="3"/>
  <c r="BP57" i="3"/>
  <c r="S69" i="3"/>
  <c r="Y71" i="3"/>
  <c r="AP45" i="3"/>
  <c r="AV60" i="3"/>
  <c r="BI63" i="3"/>
  <c r="M54" i="3"/>
  <c r="N44" i="3"/>
  <c r="Y41" i="3"/>
  <c r="AF37" i="3"/>
  <c r="T39" i="3"/>
  <c r="AQ45" i="3"/>
  <c r="AR38" i="3"/>
  <c r="N58" i="3"/>
  <c r="N50" i="3"/>
  <c r="L66" i="3"/>
  <c r="M58" i="3"/>
  <c r="L39" i="3"/>
  <c r="AF63" i="3"/>
  <c r="BP45" i="3"/>
  <c r="BN56" i="3"/>
  <c r="X48" i="3"/>
  <c r="BU50" i="3"/>
  <c r="M68" i="3"/>
  <c r="AW69" i="3"/>
  <c r="AV45" i="3"/>
  <c r="BC70" i="3"/>
  <c r="L68" i="3"/>
  <c r="AJ42" i="3"/>
  <c r="AV56" i="3"/>
  <c r="BP59" i="3"/>
  <c r="BP69" i="3"/>
  <c r="M67" i="3"/>
  <c r="T59" i="3"/>
  <c r="AJ36" i="3"/>
  <c r="BB68" i="3"/>
  <c r="BB54" i="3"/>
  <c r="BO69" i="3"/>
  <c r="BV45" i="3"/>
  <c r="AF44" i="3"/>
  <c r="AK67" i="3"/>
  <c r="BJ57" i="3"/>
  <c r="R36" i="3"/>
  <c r="Y70" i="3"/>
  <c r="BI57" i="3"/>
  <c r="X63" i="3"/>
  <c r="AF49" i="3"/>
  <c r="AE36" i="3"/>
  <c r="AJ52" i="3"/>
  <c r="BN52" i="3"/>
  <c r="BO45" i="3"/>
  <c r="L38" i="3"/>
  <c r="R37" i="3"/>
  <c r="AK40" i="3"/>
  <c r="AP55" i="3"/>
  <c r="BI68" i="3"/>
  <c r="AW70" i="3"/>
  <c r="AL44" i="3"/>
  <c r="M38" i="3"/>
  <c r="AE55" i="3"/>
  <c r="AJ44" i="3"/>
  <c r="AP63" i="3"/>
  <c r="BJ69" i="3"/>
  <c r="AQ38" i="3"/>
  <c r="M66" i="3"/>
  <c r="L44" i="3"/>
  <c r="Y38" i="3"/>
  <c r="AX69" i="3"/>
  <c r="AW63" i="3"/>
  <c r="BT51" i="3"/>
  <c r="M50" i="3"/>
  <c r="T69" i="3"/>
  <c r="T62" i="3"/>
  <c r="R57" i="3"/>
  <c r="AL56" i="3"/>
  <c r="AX52" i="3"/>
  <c r="X70" i="3"/>
  <c r="AK56" i="3"/>
  <c r="AP66" i="3"/>
  <c r="AX56" i="3"/>
  <c r="AW52" i="3"/>
  <c r="BC73" i="3"/>
  <c r="L56" i="3"/>
  <c r="M49" i="3"/>
  <c r="Z64" i="3"/>
  <c r="Y52" i="3"/>
  <c r="AL64" i="3"/>
  <c r="AK45" i="3"/>
  <c r="AV61" i="3"/>
  <c r="BJ52" i="3"/>
  <c r="BJ45" i="3"/>
  <c r="BO56" i="3"/>
  <c r="BP50" i="3"/>
  <c r="N46" i="3"/>
  <c r="K23" i="3"/>
  <c r="K11" i="3"/>
  <c r="L11" i="3" s="1"/>
  <c r="Q30" i="3"/>
  <c r="S30" i="3" s="1"/>
  <c r="Q22" i="3"/>
  <c r="T22" i="3" s="1"/>
  <c r="X50" i="3"/>
  <c r="Z50" i="3"/>
  <c r="Y36" i="3"/>
  <c r="W34" i="3"/>
  <c r="W30" i="3"/>
  <c r="Y30" i="3" s="1"/>
  <c r="AC19" i="3"/>
  <c r="AE19" i="3" s="1"/>
  <c r="W11" i="3"/>
  <c r="Z11" i="3" s="1"/>
  <c r="AI28" i="3"/>
  <c r="AK28" i="3" s="1"/>
  <c r="AI14" i="3"/>
  <c r="AK14" i="3" s="1"/>
  <c r="AU33" i="3"/>
  <c r="AV33" i="3" s="1"/>
  <c r="BB63" i="3"/>
  <c r="BC63" i="3"/>
  <c r="BC55" i="3"/>
  <c r="BC50" i="3"/>
  <c r="BP73" i="3"/>
  <c r="BO73" i="3"/>
  <c r="BM10" i="3"/>
  <c r="BO10" i="3" s="1"/>
  <c r="BT63" i="3"/>
  <c r="BU63" i="3"/>
  <c r="BV63" i="3"/>
  <c r="BS13" i="3"/>
  <c r="BT13" i="3" s="1"/>
  <c r="N59" i="3"/>
  <c r="L59" i="3"/>
  <c r="L52" i="3"/>
  <c r="M46" i="3"/>
  <c r="K22" i="3"/>
  <c r="L22" i="3" s="1"/>
  <c r="K10" i="3"/>
  <c r="L10" i="3" s="1"/>
  <c r="T71" i="3"/>
  <c r="Q29" i="3"/>
  <c r="R29" i="3" s="1"/>
  <c r="Q13" i="3"/>
  <c r="S13" i="3" s="1"/>
  <c r="Z41" i="3"/>
  <c r="Z38" i="3"/>
  <c r="X36" i="3"/>
  <c r="AC15" i="3"/>
  <c r="AE15" i="3" s="1"/>
  <c r="AC10" i="3"/>
  <c r="AE10" i="3" s="1"/>
  <c r="AI12" i="3"/>
  <c r="AK12" i="3" s="1"/>
  <c r="AO32" i="3"/>
  <c r="AR32" i="3" s="1"/>
  <c r="AO24" i="3"/>
  <c r="AR24" i="3" s="1"/>
  <c r="AW50" i="3"/>
  <c r="AV50" i="3"/>
  <c r="AX39" i="3"/>
  <c r="AV39" i="3"/>
  <c r="AW39" i="3"/>
  <c r="AU32" i="3"/>
  <c r="AX32" i="3" s="1"/>
  <c r="BD62" i="3"/>
  <c r="BB62" i="3"/>
  <c r="BC62" i="3"/>
  <c r="BB55" i="3"/>
  <c r="BB50" i="3"/>
  <c r="BC43" i="3"/>
  <c r="BA20" i="3"/>
  <c r="BH64" i="3"/>
  <c r="BG23" i="3"/>
  <c r="BH23" i="3" s="1"/>
  <c r="BO52" i="3"/>
  <c r="BS24" i="3"/>
  <c r="BT24" i="3" s="1"/>
  <c r="Y58" i="3"/>
  <c r="X58" i="3"/>
  <c r="K9" i="3"/>
  <c r="L9" i="3" s="1"/>
  <c r="AC22" i="3"/>
  <c r="AD22" i="3" s="1"/>
  <c r="AO31" i="3"/>
  <c r="K30" i="3"/>
  <c r="AQ48" i="3"/>
  <c r="AP48" i="3"/>
  <c r="BD67" i="3"/>
  <c r="BC67" i="3"/>
  <c r="BG33" i="3"/>
  <c r="BH33" i="3" s="1"/>
  <c r="BG21" i="3"/>
  <c r="BH21" i="3" s="1"/>
  <c r="Q28" i="3"/>
  <c r="Q17" i="3"/>
  <c r="R17" i="3" s="1"/>
  <c r="W29" i="3"/>
  <c r="Y29" i="3" s="1"/>
  <c r="W25" i="3"/>
  <c r="Z25" i="3" s="1"/>
  <c r="W18" i="3"/>
  <c r="X18" i="3" s="1"/>
  <c r="W14" i="3"/>
  <c r="X14" i="3" s="1"/>
  <c r="AO30" i="3"/>
  <c r="AQ30" i="3" s="1"/>
  <c r="AO13" i="3"/>
  <c r="AV58" i="3"/>
  <c r="AW58" i="3"/>
  <c r="AX58" i="3"/>
  <c r="AU29" i="3"/>
  <c r="AV29" i="3" s="1"/>
  <c r="AU21" i="3"/>
  <c r="AV21" i="3" s="1"/>
  <c r="BA25" i="3"/>
  <c r="BC25" i="3" s="1"/>
  <c r="BG31" i="3"/>
  <c r="BI31" i="3" s="1"/>
  <c r="BG9" i="3"/>
  <c r="BH9" i="3" s="1"/>
  <c r="Q12" i="3"/>
  <c r="R12" i="3" s="1"/>
  <c r="BH70" i="3"/>
  <c r="BJ70" i="3"/>
  <c r="BG22" i="3"/>
  <c r="BH22" i="3" s="1"/>
  <c r="AI10" i="3"/>
  <c r="AK10" i="3" s="1"/>
  <c r="AO14" i="3"/>
  <c r="AU22" i="3"/>
  <c r="AV22" i="3" s="1"/>
  <c r="K18" i="3"/>
  <c r="L70" i="3"/>
  <c r="M70" i="3"/>
  <c r="K29" i="3"/>
  <c r="L29" i="3" s="1"/>
  <c r="N37" i="3"/>
  <c r="K16" i="3"/>
  <c r="N16" i="3" s="1"/>
  <c r="Y54" i="3"/>
  <c r="AF51" i="3"/>
  <c r="W35" i="3"/>
  <c r="AC13" i="3"/>
  <c r="AD13" i="3" s="1"/>
  <c r="AC9" i="3"/>
  <c r="AK66" i="3"/>
  <c r="AJ66" i="3"/>
  <c r="AL57" i="3"/>
  <c r="AK50" i="3"/>
  <c r="AK43" i="3"/>
  <c r="AI35" i="3"/>
  <c r="AJ35" i="3" s="1"/>
  <c r="AI21" i="3"/>
  <c r="AJ21" i="3" s="1"/>
  <c r="AP70" i="3"/>
  <c r="AQ70" i="3"/>
  <c r="AR70" i="3"/>
  <c r="AO29" i="3"/>
  <c r="AP29" i="3" s="1"/>
  <c r="AO21" i="3"/>
  <c r="AR21" i="3" s="1"/>
  <c r="AV68" i="3"/>
  <c r="AX68" i="3"/>
  <c r="BA24" i="3"/>
  <c r="BC24" i="3" s="1"/>
  <c r="BM16" i="3"/>
  <c r="BV67" i="3"/>
  <c r="BT67" i="3"/>
  <c r="BU67" i="3"/>
  <c r="W19" i="3"/>
  <c r="X19" i="3" s="1"/>
  <c r="AI27" i="3"/>
  <c r="AI23" i="3"/>
  <c r="AJ23" i="3" s="1"/>
  <c r="Q27" i="3"/>
  <c r="T27" i="3" s="1"/>
  <c r="Z62" i="3"/>
  <c r="X54" i="3"/>
  <c r="AC31" i="3"/>
  <c r="W22" i="3"/>
  <c r="AC17" i="3"/>
  <c r="AK57" i="3"/>
  <c r="AJ50" i="3"/>
  <c r="AI34" i="3"/>
  <c r="AL34" i="3" s="1"/>
  <c r="AO20" i="3"/>
  <c r="AO12" i="3"/>
  <c r="AR12" i="3" s="1"/>
  <c r="AV62" i="3"/>
  <c r="AW62" i="3"/>
  <c r="AX62" i="3"/>
  <c r="AU20" i="3"/>
  <c r="AV20" i="3" s="1"/>
  <c r="AU10" i="3"/>
  <c r="AV10" i="3" s="1"/>
  <c r="BA32" i="3"/>
  <c r="BC32" i="3" s="1"/>
  <c r="BA15" i="3"/>
  <c r="BB15" i="3" s="1"/>
  <c r="BG30" i="3"/>
  <c r="BI30" i="3" s="1"/>
  <c r="BG17" i="3"/>
  <c r="BH17" i="3" s="1"/>
  <c r="BM24" i="3"/>
  <c r="BO24" i="3" s="1"/>
  <c r="BS32" i="3"/>
  <c r="BT32" i="3" s="1"/>
  <c r="BS19" i="3"/>
  <c r="K21" i="3"/>
  <c r="L21" i="3" s="1"/>
  <c r="AC26" i="3"/>
  <c r="AI11" i="3"/>
  <c r="AJ11" i="3" s="1"/>
  <c r="AU15" i="3"/>
  <c r="AV15" i="3" s="1"/>
  <c r="BG11" i="3"/>
  <c r="BJ11" i="3" s="1"/>
  <c r="Q11" i="3"/>
  <c r="S11" i="3" s="1"/>
  <c r="W32" i="3"/>
  <c r="Z32" i="3" s="1"/>
  <c r="M36" i="3"/>
  <c r="L36" i="3"/>
  <c r="K25" i="3"/>
  <c r="K15" i="3"/>
  <c r="L15" i="3" s="1"/>
  <c r="S50" i="3"/>
  <c r="R50" i="3"/>
  <c r="AC34" i="3"/>
  <c r="AD34" i="3" s="1"/>
  <c r="W28" i="3"/>
  <c r="AC24" i="3"/>
  <c r="W9" i="3"/>
  <c r="X9" i="3" s="1"/>
  <c r="AI20" i="3"/>
  <c r="AJ20" i="3" s="1"/>
  <c r="AO19" i="3"/>
  <c r="AR19" i="3" s="1"/>
  <c r="BB58" i="3"/>
  <c r="BC58" i="3"/>
  <c r="BD58" i="3"/>
  <c r="BA31" i="3"/>
  <c r="BD31" i="3" s="1"/>
  <c r="BJ67" i="3"/>
  <c r="BH67" i="3"/>
  <c r="BG29" i="3"/>
  <c r="BH29" i="3" s="1"/>
  <c r="BP49" i="3"/>
  <c r="BN49" i="3"/>
  <c r="BO49" i="3"/>
  <c r="BM13" i="3"/>
  <c r="BS31" i="3"/>
  <c r="BV31" i="3" s="1"/>
  <c r="K31" i="3"/>
  <c r="AC32" i="3"/>
  <c r="AE32" i="3" s="1"/>
  <c r="BA19" i="3"/>
  <c r="BD19" i="3" s="1"/>
  <c r="Q19" i="3"/>
  <c r="T19" i="3" s="1"/>
  <c r="BA26" i="3"/>
  <c r="BD26" i="3" s="1"/>
  <c r="BM28" i="3"/>
  <c r="Q34" i="3"/>
  <c r="R34" i="3" s="1"/>
  <c r="K28" i="3"/>
  <c r="N28" i="3" s="1"/>
  <c r="Q24" i="3"/>
  <c r="S24" i="3" s="1"/>
  <c r="Q16" i="3"/>
  <c r="L48" i="3"/>
  <c r="M42" i="3"/>
  <c r="L42" i="3"/>
  <c r="S37" i="3"/>
  <c r="Q33" i="3"/>
  <c r="R7" i="3"/>
  <c r="X66" i="3"/>
  <c r="Y64" i="3"/>
  <c r="AE61" i="3"/>
  <c r="X59" i="3"/>
  <c r="Z42" i="3"/>
  <c r="Y42" i="3"/>
  <c r="AC27" i="3"/>
  <c r="AF27" i="3" s="1"/>
  <c r="AC20" i="3"/>
  <c r="AF20" i="3" s="1"/>
  <c r="W17" i="3"/>
  <c r="Z17" i="3" s="1"/>
  <c r="W12" i="3"/>
  <c r="Y12" i="3" s="1"/>
  <c r="AK73" i="3"/>
  <c r="AJ64" i="3"/>
  <c r="AI19" i="3"/>
  <c r="AK19" i="3" s="1"/>
  <c r="AQ62" i="3"/>
  <c r="AQ57" i="3"/>
  <c r="AO35" i="3"/>
  <c r="AP35" i="3" s="1"/>
  <c r="AV66" i="3"/>
  <c r="AU27" i="3"/>
  <c r="AW27" i="3" s="1"/>
  <c r="AU9" i="3"/>
  <c r="AV9" i="3" s="1"/>
  <c r="BA22" i="3"/>
  <c r="BC22" i="3" s="1"/>
  <c r="BA14" i="3"/>
  <c r="BD14" i="3" s="1"/>
  <c r="BG16" i="3"/>
  <c r="BJ16" i="3" s="1"/>
  <c r="BM33" i="3"/>
  <c r="BO33" i="3" s="1"/>
  <c r="BM22" i="3"/>
  <c r="BN22" i="3" s="1"/>
  <c r="AU31" i="3"/>
  <c r="AX31" i="3" s="1"/>
  <c r="BA9" i="3"/>
  <c r="BB9" i="3" s="1"/>
  <c r="AC29" i="3"/>
  <c r="AD29" i="3" s="1"/>
  <c r="AC14" i="3"/>
  <c r="AE14" i="3" s="1"/>
  <c r="AO23" i="3"/>
  <c r="AP23" i="3" s="1"/>
  <c r="AU14" i="3"/>
  <c r="AW14" i="3" s="1"/>
  <c r="AF57" i="3"/>
  <c r="AD57" i="3"/>
  <c r="N43" i="3"/>
  <c r="L43" i="3"/>
  <c r="M43" i="3"/>
  <c r="K35" i="3"/>
  <c r="M35" i="3" s="1"/>
  <c r="T73" i="3"/>
  <c r="R73" i="3"/>
  <c r="R67" i="3"/>
  <c r="S55" i="3"/>
  <c r="R42" i="3"/>
  <c r="Q32" i="3"/>
  <c r="R32" i="3" s="1"/>
  <c r="Y45" i="3"/>
  <c r="X45" i="3"/>
  <c r="W24" i="3"/>
  <c r="Z24" i="3" s="1"/>
  <c r="AI30" i="3"/>
  <c r="AL30" i="3" s="1"/>
  <c r="AI18" i="3"/>
  <c r="AL18" i="3" s="1"/>
  <c r="AP62" i="3"/>
  <c r="AP57" i="3"/>
  <c r="AP51" i="3"/>
  <c r="AQ39" i="3"/>
  <c r="AO26" i="3"/>
  <c r="AO18" i="3"/>
  <c r="AQ18" i="3" s="1"/>
  <c r="AU34" i="3"/>
  <c r="BB38" i="3"/>
  <c r="BA30" i="3"/>
  <c r="BB30" i="3" s="1"/>
  <c r="BA13" i="3"/>
  <c r="BD13" i="3" s="1"/>
  <c r="B8" i="3"/>
  <c r="BS21" i="3"/>
  <c r="BT21" i="3" s="1"/>
  <c r="BS26" i="3"/>
  <c r="BV26" i="3" s="1"/>
  <c r="BS34" i="3"/>
  <c r="BV34" i="3" s="1"/>
  <c r="BM25" i="3"/>
  <c r="BM29" i="3"/>
  <c r="BN29" i="3" s="1"/>
  <c r="BM35" i="3"/>
  <c r="BN35" i="3" s="1"/>
  <c r="BG18" i="3"/>
  <c r="BI18" i="3" s="1"/>
  <c r="BG26" i="3"/>
  <c r="BI26" i="3" s="1"/>
  <c r="BA11" i="3"/>
  <c r="BB11" i="3" s="1"/>
  <c r="BA34" i="3"/>
  <c r="BC34" i="3" s="1"/>
  <c r="AU12" i="3"/>
  <c r="AX12" i="3" s="1"/>
  <c r="AU18" i="3"/>
  <c r="AW18" i="3" s="1"/>
  <c r="AU24" i="3"/>
  <c r="AX24" i="3" s="1"/>
  <c r="AU35" i="3"/>
  <c r="AV35" i="3" s="1"/>
  <c r="AO10" i="3"/>
  <c r="AP10" i="3" s="1"/>
  <c r="AO27" i="3"/>
  <c r="AP27" i="3" s="1"/>
  <c r="AO33" i="3"/>
  <c r="AQ33" i="3" s="1"/>
  <c r="AI16" i="3"/>
  <c r="AI24" i="3"/>
  <c r="AK24" i="3" s="1"/>
  <c r="AI31" i="3"/>
  <c r="AL31" i="3" s="1"/>
  <c r="W16" i="3"/>
  <c r="W33" i="3"/>
  <c r="Z33" i="3" s="1"/>
  <c r="Q9" i="3"/>
  <c r="R9" i="3" s="1"/>
  <c r="Q15" i="3"/>
  <c r="Q20" i="3"/>
  <c r="T20" i="3" s="1"/>
  <c r="Q25" i="3"/>
  <c r="Q35" i="3"/>
  <c r="R35" i="3" s="1"/>
  <c r="K13" i="3"/>
  <c r="BM21" i="3"/>
  <c r="BM26" i="3"/>
  <c r="BN26" i="3" s="1"/>
  <c r="BM31" i="3"/>
  <c r="BG14" i="3"/>
  <c r="BG28" i="3"/>
  <c r="BH28" i="3" s="1"/>
  <c r="BA29" i="3"/>
  <c r="BB29" i="3" s="1"/>
  <c r="AO34" i="3"/>
  <c r="AQ34" i="3" s="1"/>
  <c r="AI26" i="3"/>
  <c r="AJ26" i="3" s="1"/>
  <c r="AC28" i="3"/>
  <c r="AD28" i="3" s="1"/>
  <c r="K34" i="3"/>
  <c r="BS10" i="3"/>
  <c r="BT10" i="3" s="1"/>
  <c r="BS16" i="3"/>
  <c r="BU16" i="3" s="1"/>
  <c r="BS27" i="3"/>
  <c r="BU27" i="3" s="1"/>
  <c r="BM19" i="3"/>
  <c r="BP19" i="3" s="1"/>
  <c r="BM30" i="3"/>
  <c r="BO30" i="3" s="1"/>
  <c r="BG12" i="3"/>
  <c r="BI12" i="3" s="1"/>
  <c r="BG27" i="3"/>
  <c r="BH27" i="3" s="1"/>
  <c r="BA28" i="3"/>
  <c r="BB28" i="3" s="1"/>
  <c r="AU30" i="3"/>
  <c r="AX30" i="3" s="1"/>
  <c r="AO16" i="3"/>
  <c r="AR16" i="3" s="1"/>
  <c r="AO22" i="3"/>
  <c r="AQ22" i="3" s="1"/>
  <c r="AI25" i="3"/>
  <c r="AJ25" i="3" s="1"/>
  <c r="AI32" i="3"/>
  <c r="AJ32" i="3" s="1"/>
  <c r="AC12" i="3"/>
  <c r="W21" i="3"/>
  <c r="Y21" i="3" s="1"/>
  <c r="AC23" i="3"/>
  <c r="AC25" i="3"/>
  <c r="AE25" i="3" s="1"/>
  <c r="AC30" i="3"/>
  <c r="AD30" i="3" s="1"/>
  <c r="Q31" i="3"/>
  <c r="K19" i="3"/>
  <c r="L19" i="3" s="1"/>
  <c r="K32" i="3"/>
  <c r="L32" i="3" s="1"/>
  <c r="BS11" i="3"/>
  <c r="BT11" i="3" s="1"/>
  <c r="BM15" i="3"/>
  <c r="BP15" i="3" s="1"/>
  <c r="BG20" i="3"/>
  <c r="BG35" i="3"/>
  <c r="BH35" i="3" s="1"/>
  <c r="AI17" i="3"/>
  <c r="AJ17" i="3" s="1"/>
  <c r="W31" i="3"/>
  <c r="X31" i="3" s="1"/>
  <c r="K20" i="3"/>
  <c r="L20" i="3" s="1"/>
  <c r="K27" i="3"/>
  <c r="M27" i="3" s="1"/>
  <c r="BS28" i="3"/>
  <c r="BT28" i="3" s="1"/>
  <c r="BM14" i="3"/>
  <c r="BO14" i="3" s="1"/>
  <c r="BM20" i="3"/>
  <c r="BN20" i="3" s="1"/>
  <c r="BG13" i="3"/>
  <c r="BJ13" i="3" s="1"/>
  <c r="BG19" i="3"/>
  <c r="BJ19" i="3" s="1"/>
  <c r="BG34" i="3"/>
  <c r="BJ34" i="3" s="1"/>
  <c r="BA12" i="3"/>
  <c r="BD12" i="3" s="1"/>
  <c r="BA17" i="3"/>
  <c r="BB17" i="3" s="1"/>
  <c r="BA23" i="3"/>
  <c r="BB23" i="3" s="1"/>
  <c r="BA35" i="3"/>
  <c r="BB35" i="3" s="1"/>
  <c r="AU13" i="3"/>
  <c r="AW13" i="3" s="1"/>
  <c r="AU19" i="3"/>
  <c r="AV19" i="3" s="1"/>
  <c r="AU25" i="3"/>
  <c r="AX25" i="3" s="1"/>
  <c r="AO11" i="3"/>
  <c r="AQ11" i="3" s="1"/>
  <c r="AO28" i="3"/>
  <c r="AR28" i="3" s="1"/>
  <c r="W10" i="3"/>
  <c r="AC18" i="3"/>
  <c r="AC35" i="3"/>
  <c r="AD35" i="3" s="1"/>
  <c r="Q21" i="3"/>
  <c r="K26" i="3"/>
  <c r="L26" i="3" s="1"/>
  <c r="K33" i="3"/>
  <c r="L33" i="3" s="1"/>
  <c r="BS22" i="3"/>
  <c r="BT22" i="3" s="1"/>
  <c r="BS35" i="3"/>
  <c r="BA18" i="3"/>
  <c r="BC18" i="3" s="1"/>
  <c r="AI9" i="3"/>
  <c r="AI33" i="3"/>
  <c r="AJ33" i="3" s="1"/>
  <c r="W13" i="3"/>
  <c r="Z13" i="3" s="1"/>
  <c r="AC21" i="3"/>
  <c r="AD21" i="3" s="1"/>
  <c r="W26" i="3"/>
  <c r="X26" i="3" s="1"/>
  <c r="AC33" i="3"/>
  <c r="AE33" i="3" s="1"/>
  <c r="Q10" i="3"/>
  <c r="R10" i="3" s="1"/>
  <c r="Q26" i="3"/>
  <c r="T26" i="3" s="1"/>
  <c r="K14" i="3"/>
  <c r="M14" i="3" s="1"/>
  <c r="BS17" i="3"/>
  <c r="BT17" i="3" s="1"/>
  <c r="BS29" i="3"/>
  <c r="BT29" i="3" s="1"/>
  <c r="BM9" i="3"/>
  <c r="BN9" i="3" s="1"/>
  <c r="BM27" i="3"/>
  <c r="BS12" i="3"/>
  <c r="BU12" i="3" s="1"/>
  <c r="BS18" i="3"/>
  <c r="BT18" i="3" s="1"/>
  <c r="BS23" i="3"/>
  <c r="BT23" i="3" s="1"/>
  <c r="BS30" i="3"/>
  <c r="BT30" i="3" s="1"/>
  <c r="BS14" i="3"/>
  <c r="BV14" i="3" s="1"/>
  <c r="BS25" i="3"/>
  <c r="BT25" i="3" s="1"/>
  <c r="BM17" i="3"/>
  <c r="BN17" i="3" s="1"/>
  <c r="BM23" i="3"/>
  <c r="BN23" i="3" s="1"/>
  <c r="BG10" i="3"/>
  <c r="BJ10" i="3" s="1"/>
  <c r="BG32" i="3"/>
  <c r="BA16" i="3"/>
  <c r="BA21" i="3"/>
  <c r="BB21" i="3" s="1"/>
  <c r="BA27" i="3"/>
  <c r="BA33" i="3"/>
  <c r="BD33" i="3" s="1"/>
  <c r="AU28" i="3"/>
  <c r="AV28" i="3" s="1"/>
  <c r="AO9" i="3"/>
  <c r="AQ9" i="3" s="1"/>
  <c r="AI13" i="3"/>
  <c r="AL13" i="3" s="1"/>
  <c r="AI22" i="3"/>
  <c r="AL22" i="3" s="1"/>
  <c r="AI29" i="3"/>
  <c r="AJ29" i="3" s="1"/>
  <c r="AC11" i="3"/>
  <c r="AD11" i="3" s="1"/>
  <c r="W15" i="3"/>
  <c r="Y15" i="3" s="1"/>
  <c r="W20" i="3"/>
  <c r="X20" i="3" s="1"/>
  <c r="W23" i="3"/>
  <c r="Q14" i="3"/>
  <c r="Q18" i="3"/>
  <c r="S18" i="3" s="1"/>
  <c r="Q23" i="3"/>
  <c r="R23" i="3" s="1"/>
  <c r="K17" i="3"/>
  <c r="L17" i="3" s="1"/>
  <c r="K24" i="3"/>
  <c r="N24" i="3" s="1"/>
  <c r="BS9" i="3"/>
  <c r="BT9" i="3" s="1"/>
  <c r="BS15" i="3"/>
  <c r="BS20" i="3"/>
  <c r="BT20" i="3" s="1"/>
  <c r="BS33" i="3"/>
  <c r="BT33" i="3" s="1"/>
  <c r="BM12" i="3"/>
  <c r="BO12" i="3" s="1"/>
  <c r="BM18" i="3"/>
  <c r="BP18" i="3" s="1"/>
  <c r="BM34" i="3"/>
  <c r="BO34" i="3" s="1"/>
  <c r="BG24" i="3"/>
  <c r="BI24" i="3" s="1"/>
  <c r="BA10" i="3"/>
  <c r="BC10" i="3" s="1"/>
  <c r="AU11" i="3"/>
  <c r="AX11" i="3" s="1"/>
  <c r="AU17" i="3"/>
  <c r="AV17" i="3" s="1"/>
  <c r="AU23" i="3"/>
  <c r="AV23" i="3" s="1"/>
  <c r="AO15" i="3"/>
  <c r="AR15" i="3" s="1"/>
  <c r="L60" i="3"/>
  <c r="L40" i="3"/>
  <c r="K12" i="3"/>
  <c r="N12" i="3" s="1"/>
  <c r="R55" i="3"/>
  <c r="R48" i="3"/>
  <c r="AE47" i="3"/>
  <c r="AF47" i="3"/>
  <c r="AD38" i="3"/>
  <c r="AF38" i="3"/>
  <c r="W27" i="3"/>
  <c r="Y27" i="3" s="1"/>
  <c r="AC16" i="3"/>
  <c r="AF16" i="3" s="1"/>
  <c r="AI15" i="3"/>
  <c r="AK15" i="3" s="1"/>
  <c r="AO25" i="3"/>
  <c r="AQ25" i="3" s="1"/>
  <c r="AO17" i="3"/>
  <c r="AP17" i="3" s="1"/>
  <c r="AU26" i="3"/>
  <c r="AU16" i="3"/>
  <c r="AW16" i="3" s="1"/>
  <c r="BI58" i="3"/>
  <c r="BG25" i="3"/>
  <c r="BI25" i="3" s="1"/>
  <c r="BG15" i="3"/>
  <c r="BH15" i="3" s="1"/>
  <c r="BP40" i="3"/>
  <c r="BM32" i="3"/>
  <c r="BN32" i="3" s="1"/>
  <c r="L73" i="3"/>
  <c r="L67" i="3"/>
  <c r="N62" i="3"/>
  <c r="T70" i="3"/>
  <c r="Y68" i="3"/>
  <c r="AE63" i="3"/>
  <c r="AJ40" i="3"/>
  <c r="BB48" i="3"/>
  <c r="BH68" i="3"/>
  <c r="BH42" i="3"/>
  <c r="BN60" i="3"/>
  <c r="BO55" i="3"/>
  <c r="BU46" i="3"/>
  <c r="BV40" i="3"/>
  <c r="AX45" i="3"/>
  <c r="BC68" i="3"/>
  <c r="S70" i="3"/>
  <c r="R66" i="3"/>
  <c r="T50" i="3"/>
  <c r="R45" i="3"/>
  <c r="Z68" i="3"/>
  <c r="AF65" i="3"/>
  <c r="AF61" i="3"/>
  <c r="Z45" i="3"/>
  <c r="AF42" i="3"/>
  <c r="AV42" i="3"/>
  <c r="BD71" i="3"/>
  <c r="BB67" i="3"/>
  <c r="BI52" i="3"/>
  <c r="BT73" i="3"/>
  <c r="AR51" i="3"/>
  <c r="AX50" i="3"/>
  <c r="BI61" i="3"/>
  <c r="BI45" i="3"/>
  <c r="BN44" i="3"/>
  <c r="BP39" i="3"/>
  <c r="BT38" i="3"/>
  <c r="AP72" i="3"/>
  <c r="AV67" i="3"/>
  <c r="BD70" i="3"/>
  <c r="BB40" i="3"/>
  <c r="BH61" i="3"/>
  <c r="BI38" i="3"/>
  <c r="BH7" i="3"/>
  <c r="BP63" i="3"/>
  <c r="BO39" i="3"/>
  <c r="BU56" i="3"/>
  <c r="BH66" i="3"/>
  <c r="BH55" i="3"/>
  <c r="BO63" i="3"/>
  <c r="BO43" i="3"/>
  <c r="AL62" i="3"/>
  <c r="AF39" i="3"/>
  <c r="T68" i="3"/>
  <c r="S63" i="3"/>
  <c r="T58" i="3"/>
  <c r="AE60" i="3"/>
  <c r="Z56" i="3"/>
  <c r="AF41" i="3"/>
  <c r="AE39" i="3"/>
  <c r="AJ67" i="3"/>
  <c r="AK62" i="3"/>
  <c r="AR50" i="3"/>
  <c r="AR46" i="3"/>
  <c r="BC44" i="3"/>
  <c r="BC7" i="3"/>
  <c r="BP62" i="3"/>
  <c r="BP46" i="3"/>
  <c r="BP38" i="3"/>
  <c r="L72" i="3"/>
  <c r="L55" i="3"/>
  <c r="S68" i="3"/>
  <c r="R63" i="3"/>
  <c r="S58" i="3"/>
  <c r="AD62" i="3"/>
  <c r="AD60" i="3"/>
  <c r="Y56" i="3"/>
  <c r="X51" i="3"/>
  <c r="Z46" i="3"/>
  <c r="AE43" i="3"/>
  <c r="AD41" i="3"/>
  <c r="AQ46" i="3"/>
  <c r="AQ7" i="3"/>
  <c r="AX44" i="3"/>
  <c r="BB64" i="3"/>
  <c r="BD59" i="3"/>
  <c r="BB44" i="3"/>
  <c r="BC38" i="3"/>
  <c r="BB7" i="3"/>
  <c r="BH54" i="3"/>
  <c r="BN62" i="3"/>
  <c r="BO46" i="3"/>
  <c r="BN42" i="3"/>
  <c r="BO38" i="3"/>
  <c r="BU64" i="3"/>
  <c r="BV42" i="3"/>
  <c r="BT36" i="3"/>
  <c r="AR69" i="3"/>
  <c r="S43" i="3"/>
  <c r="S39" i="3"/>
  <c r="AF69" i="3"/>
  <c r="AE44" i="3"/>
  <c r="AE42" i="3"/>
  <c r="Z39" i="3"/>
  <c r="AL70" i="3"/>
  <c r="AK37" i="3"/>
  <c r="AQ69" i="3"/>
  <c r="AW68" i="3"/>
  <c r="AW64" i="3"/>
  <c r="AW49" i="3"/>
  <c r="AX40" i="3"/>
  <c r="BB51" i="3"/>
  <c r="BB42" i="3"/>
  <c r="BH69" i="3"/>
  <c r="BJ50" i="3"/>
  <c r="BN73" i="3"/>
  <c r="BO68" i="3"/>
  <c r="BP58" i="3"/>
  <c r="BN50" i="3"/>
  <c r="BU71" i="3"/>
  <c r="BU45" i="3"/>
  <c r="BT40" i="3"/>
  <c r="AX64" i="3"/>
  <c r="M71" i="3"/>
  <c r="N56" i="3"/>
  <c r="M37" i="3"/>
  <c r="S62" i="3"/>
  <c r="L71" i="3"/>
  <c r="N61" i="3"/>
  <c r="R43" i="3"/>
  <c r="Z71" i="3"/>
  <c r="AD69" i="3"/>
  <c r="AD59" i="3"/>
  <c r="AF55" i="3"/>
  <c r="Z51" i="3"/>
  <c r="X39" i="3"/>
  <c r="AJ70" i="3"/>
  <c r="AJ60" i="3"/>
  <c r="AJ37" i="3"/>
  <c r="AQ55" i="3"/>
  <c r="AP42" i="3"/>
  <c r="AX71" i="3"/>
  <c r="AV49" i="3"/>
  <c r="BD46" i="3"/>
  <c r="BI73" i="3"/>
  <c r="BI64" i="3"/>
  <c r="BJ38" i="3"/>
  <c r="BN68" i="3"/>
  <c r="BN54" i="3"/>
  <c r="BN7" i="3"/>
  <c r="BT71" i="3"/>
  <c r="BU66" i="3"/>
  <c r="BT48" i="3"/>
  <c r="BN72" i="3"/>
  <c r="BN37" i="3"/>
  <c r="BV39" i="3"/>
  <c r="BV61" i="3"/>
  <c r="T38" i="3"/>
  <c r="AL69" i="3"/>
  <c r="T64" i="3"/>
  <c r="T51" i="3"/>
  <c r="S38" i="3"/>
  <c r="Z69" i="3"/>
  <c r="AF62" i="3"/>
  <c r="Z59" i="3"/>
  <c r="AK69" i="3"/>
  <c r="AK58" i="3"/>
  <c r="AQ67" i="3"/>
  <c r="AR58" i="3"/>
  <c r="BD40" i="3"/>
  <c r="BO57" i="3"/>
  <c r="BN40" i="3"/>
  <c r="BN36" i="3"/>
  <c r="BU61" i="3"/>
  <c r="BU57" i="3"/>
  <c r="BV51" i="3"/>
  <c r="BV47" i="3"/>
  <c r="BV38" i="3"/>
  <c r="N39" i="3"/>
  <c r="M59" i="3"/>
  <c r="N49" i="3"/>
  <c r="S64" i="3"/>
  <c r="R56" i="3"/>
  <c r="S51" i="3"/>
  <c r="S46" i="3"/>
  <c r="X69" i="3"/>
  <c r="AF43" i="3"/>
  <c r="X40" i="3"/>
  <c r="AJ58" i="3"/>
  <c r="AL52" i="3"/>
  <c r="AL45" i="3"/>
  <c r="AP67" i="3"/>
  <c r="AQ58" i="3"/>
  <c r="AP36" i="3"/>
  <c r="AX59" i="3"/>
  <c r="AW55" i="3"/>
  <c r="BD63" i="3"/>
  <c r="BJ71" i="3"/>
  <c r="BI67" i="3"/>
  <c r="BJ63" i="3"/>
  <c r="BO61" i="3"/>
  <c r="BN48" i="3"/>
  <c r="BP44" i="3"/>
  <c r="BV64" i="3"/>
  <c r="BT47" i="3"/>
  <c r="BT37" i="3"/>
  <c r="BU37" i="3"/>
  <c r="BV37" i="3"/>
  <c r="AK68" i="3"/>
  <c r="AJ68" i="3"/>
  <c r="AL68" i="3"/>
  <c r="AR49" i="3"/>
  <c r="AQ49" i="3"/>
  <c r="BB45" i="3"/>
  <c r="BC45" i="3"/>
  <c r="BD45" i="3"/>
  <c r="BP64" i="3"/>
  <c r="BN64" i="3"/>
  <c r="BO64" i="3"/>
  <c r="AV46" i="3"/>
  <c r="AW46" i="3"/>
  <c r="AX46" i="3"/>
  <c r="AE68" i="3"/>
  <c r="AD68" i="3"/>
  <c r="BC72" i="3"/>
  <c r="BB72" i="3"/>
  <c r="S44" i="3"/>
  <c r="T44" i="3"/>
  <c r="BD37" i="3"/>
  <c r="BB37" i="3"/>
  <c r="BC37" i="3"/>
  <c r="AE71" i="3"/>
  <c r="AF71" i="3"/>
  <c r="AP52" i="3"/>
  <c r="AQ52" i="3"/>
  <c r="AR52" i="3"/>
  <c r="AX37" i="3"/>
  <c r="AW37" i="3"/>
  <c r="BI72" i="3"/>
  <c r="BH72" i="3"/>
  <c r="M62" i="3"/>
  <c r="R72" i="3"/>
  <c r="S54" i="3"/>
  <c r="R54" i="3"/>
  <c r="T46" i="3"/>
  <c r="AD65" i="3"/>
  <c r="X52" i="3"/>
  <c r="Y50" i="3"/>
  <c r="AD7" i="3"/>
  <c r="AF7" i="3"/>
  <c r="AR39" i="3"/>
  <c r="AV63" i="3"/>
  <c r="AV44" i="3"/>
  <c r="BJ49" i="3"/>
  <c r="BH49" i="3"/>
  <c r="BI49" i="3"/>
  <c r="BN43" i="3"/>
  <c r="BV52" i="3"/>
  <c r="BU52" i="3"/>
  <c r="AJ63" i="3"/>
  <c r="AL63" i="3"/>
  <c r="BT49" i="3"/>
  <c r="BU49" i="3"/>
  <c r="BV49" i="3"/>
  <c r="BN51" i="3"/>
  <c r="BO51" i="3"/>
  <c r="BP51" i="3"/>
  <c r="AJ46" i="3"/>
  <c r="AK46" i="3"/>
  <c r="AL46" i="3"/>
  <c r="BJ43" i="3"/>
  <c r="BH43" i="3"/>
  <c r="BI43" i="3"/>
  <c r="Y47" i="3"/>
  <c r="X47" i="3"/>
  <c r="Z47" i="3"/>
  <c r="BC60" i="3"/>
  <c r="BB60" i="3"/>
  <c r="BH56" i="3"/>
  <c r="BI56" i="3"/>
  <c r="BJ56" i="3"/>
  <c r="AK48" i="3"/>
  <c r="AJ48" i="3"/>
  <c r="BU62" i="3"/>
  <c r="BV62" i="3"/>
  <c r="AW38" i="3"/>
  <c r="AX38" i="3"/>
  <c r="BI60" i="3"/>
  <c r="BH60" i="3"/>
  <c r="AR37" i="3"/>
  <c r="AQ37" i="3"/>
  <c r="R47" i="3"/>
  <c r="T47" i="3"/>
  <c r="AP40" i="3"/>
  <c r="AR40" i="3"/>
  <c r="BH39" i="3"/>
  <c r="BI39" i="3"/>
  <c r="BJ39" i="3"/>
  <c r="AD73" i="3"/>
  <c r="AE73" i="3"/>
  <c r="AF73" i="3"/>
  <c r="AE53" i="3"/>
  <c r="AF53" i="3"/>
  <c r="AL61" i="3"/>
  <c r="AK61" i="3"/>
  <c r="AP44" i="3"/>
  <c r="AR44" i="3"/>
  <c r="T61" i="3"/>
  <c r="R61" i="3"/>
  <c r="S61" i="3"/>
  <c r="Y57" i="3"/>
  <c r="Z57" i="3"/>
  <c r="AX7" i="3"/>
  <c r="AV7" i="3"/>
  <c r="R60" i="3"/>
  <c r="T52" i="3"/>
  <c r="AF72" i="3"/>
  <c r="Z60" i="3"/>
  <c r="Y60" i="3"/>
  <c r="AF56" i="3"/>
  <c r="AF54" i="3"/>
  <c r="Z53" i="3"/>
  <c r="AD51" i="3"/>
  <c r="AE49" i="3"/>
  <c r="AD47" i="3"/>
  <c r="X42" i="3"/>
  <c r="AR73" i="3"/>
  <c r="AQ73" i="3"/>
  <c r="AQ56" i="3"/>
  <c r="AR56" i="3"/>
  <c r="AR43" i="3"/>
  <c r="AP43" i="3"/>
  <c r="AX47" i="3"/>
  <c r="BJ37" i="3"/>
  <c r="BI37" i="3"/>
  <c r="S40" i="3"/>
  <c r="T40" i="3"/>
  <c r="AK72" i="3"/>
  <c r="AJ72" i="3"/>
  <c r="BH59" i="3"/>
  <c r="BJ59" i="3"/>
  <c r="BT70" i="3"/>
  <c r="BU70" i="3"/>
  <c r="AL14" i="3"/>
  <c r="X44" i="3"/>
  <c r="Y44" i="3"/>
  <c r="Z44" i="3"/>
  <c r="AE72" i="3"/>
  <c r="AD45" i="3"/>
  <c r="AE45" i="3"/>
  <c r="Z40" i="3"/>
  <c r="AL55" i="3"/>
  <c r="AK55" i="3"/>
  <c r="AK49" i="3"/>
  <c r="AJ39" i="3"/>
  <c r="AK39" i="3"/>
  <c r="AX73" i="3"/>
  <c r="AW73" i="3"/>
  <c r="BB57" i="3"/>
  <c r="BD57" i="3"/>
  <c r="BD51" i="3"/>
  <c r="BB39" i="3"/>
  <c r="BC39" i="3"/>
  <c r="BD39" i="3"/>
  <c r="BH62" i="3"/>
  <c r="BI62" i="3"/>
  <c r="BJ62" i="3"/>
  <c r="BJ46" i="3"/>
  <c r="BI36" i="3"/>
  <c r="BH36" i="3"/>
  <c r="BO67" i="3"/>
  <c r="BU55" i="3"/>
  <c r="N7" i="3"/>
  <c r="L7" i="3"/>
  <c r="M7" i="3"/>
  <c r="AD66" i="3"/>
  <c r="AE66" i="3"/>
  <c r="AW72" i="3"/>
  <c r="AV72" i="3"/>
  <c r="BI51" i="3"/>
  <c r="BJ51" i="3"/>
  <c r="AX57" i="3"/>
  <c r="AV57" i="3"/>
  <c r="AW57" i="3"/>
  <c r="BI40" i="3"/>
  <c r="BJ40" i="3"/>
  <c r="BH40" i="3"/>
  <c r="BN70" i="3"/>
  <c r="BO70" i="3"/>
  <c r="BO66" i="3"/>
  <c r="BN66" i="3"/>
  <c r="AE48" i="3"/>
  <c r="AF48" i="3"/>
  <c r="AL7" i="3"/>
  <c r="AJ7" i="3"/>
  <c r="N51" i="3"/>
  <c r="N73" i="3"/>
  <c r="M51" i="3"/>
  <c r="M47" i="3"/>
  <c r="T56" i="3"/>
  <c r="S52" i="3"/>
  <c r="S49" i="3"/>
  <c r="T45" i="3"/>
  <c r="Z58" i="3"/>
  <c r="AE54" i="3"/>
  <c r="Y53" i="3"/>
  <c r="L64" i="3"/>
  <c r="M55" i="3"/>
  <c r="L47" i="3"/>
  <c r="S67" i="3"/>
  <c r="R49" i="3"/>
  <c r="S7" i="3"/>
  <c r="AF66" i="3"/>
  <c r="Z63" i="3"/>
  <c r="AF59" i="3"/>
  <c r="AJ54" i="3"/>
  <c r="AJ49" i="3"/>
  <c r="AJ38" i="3"/>
  <c r="AK38" i="3"/>
  <c r="AL38" i="3"/>
  <c r="AQ63" i="3"/>
  <c r="BC64" i="3"/>
  <c r="BD61" i="3"/>
  <c r="BC61" i="3"/>
  <c r="BB56" i="3"/>
  <c r="BC56" i="3"/>
  <c r="BD56" i="3"/>
  <c r="BD47" i="3"/>
  <c r="BI46" i="3"/>
  <c r="BI7" i="3"/>
  <c r="BP71" i="3"/>
  <c r="BN67" i="3"/>
  <c r="BO7" i="3"/>
  <c r="BU59" i="3"/>
  <c r="BT55" i="3"/>
  <c r="AQ54" i="3"/>
  <c r="AP54" i="3"/>
  <c r="AV51" i="3"/>
  <c r="AW51" i="3"/>
  <c r="AX51" i="3"/>
  <c r="BU39" i="3"/>
  <c r="BU58" i="3"/>
  <c r="BV43" i="3"/>
  <c r="BU43" i="3"/>
  <c r="BV7" i="3"/>
  <c r="BU7" i="3"/>
  <c r="BU69" i="3"/>
  <c r="BV69" i="3"/>
  <c r="BT54" i="3"/>
  <c r="BU54" i="3"/>
  <c r="AP64" i="3"/>
  <c r="AR64" i="3"/>
  <c r="AR61" i="3"/>
  <c r="AQ61" i="3"/>
  <c r="AW54" i="3"/>
  <c r="AV54" i="3"/>
  <c r="BI44" i="3"/>
  <c r="BJ44" i="3"/>
  <c r="X65" i="3"/>
  <c r="Y62" i="3"/>
  <c r="AD50" i="3"/>
  <c r="AE37" i="3"/>
  <c r="AJ73" i="3"/>
  <c r="AJ51" i="3"/>
  <c r="AL51" i="3"/>
  <c r="AJ43" i="3"/>
  <c r="AP60" i="3"/>
  <c r="AP7" i="3"/>
  <c r="AV43" i="3"/>
  <c r="AV36" i="3"/>
  <c r="BB69" i="3"/>
  <c r="BC69" i="3"/>
  <c r="BD69" i="3"/>
  <c r="BJ47" i="3"/>
  <c r="BN61" i="3"/>
  <c r="BU72" i="3"/>
  <c r="BT72" i="3"/>
  <c r="BU68" i="3"/>
  <c r="BU42" i="3"/>
  <c r="AP68" i="3"/>
  <c r="AR68" i="3"/>
  <c r="BB52" i="3"/>
  <c r="BC52" i="3"/>
  <c r="BD52" i="3"/>
  <c r="BD49" i="3"/>
  <c r="BC49" i="3"/>
  <c r="BV57" i="3"/>
  <c r="BV50" i="3"/>
  <c r="AX70" i="3"/>
  <c r="AW67" i="3"/>
  <c r="AW61" i="3"/>
  <c r="BB73" i="3"/>
  <c r="BB66" i="3"/>
  <c r="BC46" i="3"/>
  <c r="BB43" i="3"/>
  <c r="BB36" i="3"/>
  <c r="BH73" i="3"/>
  <c r="BJ58" i="3"/>
  <c r="BI55" i="3"/>
  <c r="BH48" i="3"/>
  <c r="BO58" i="3"/>
  <c r="BN55" i="3"/>
  <c r="BO37" i="3"/>
  <c r="BV66" i="3"/>
  <c r="BU44" i="3"/>
  <c r="BV68" i="3"/>
  <c r="BR64" i="3"/>
  <c r="BV56" i="3"/>
  <c r="BR52" i="3"/>
  <c r="BV44" i="3"/>
  <c r="BR40" i="3"/>
  <c r="BR28" i="3"/>
  <c r="BR16" i="3"/>
  <c r="BV70" i="3"/>
  <c r="BR66" i="3"/>
  <c r="BV58" i="3"/>
  <c r="BR54" i="3"/>
  <c r="BV46" i="3"/>
  <c r="BR42" i="3"/>
  <c r="BR30" i="3"/>
  <c r="BR18" i="3"/>
  <c r="BV65" i="3"/>
  <c r="BV72" i="3"/>
  <c r="BR68" i="3"/>
  <c r="BU65" i="3"/>
  <c r="BV60" i="3"/>
  <c r="BR56" i="3"/>
  <c r="BU53" i="3"/>
  <c r="BV48" i="3"/>
  <c r="BR44" i="3"/>
  <c r="BU41" i="3"/>
  <c r="BV36" i="3"/>
  <c r="BR32" i="3"/>
  <c r="BR20" i="3"/>
  <c r="BV53" i="3"/>
  <c r="BV41" i="3"/>
  <c r="BR63" i="3"/>
  <c r="BR51" i="3"/>
  <c r="BR39" i="3"/>
  <c r="BR27" i="3"/>
  <c r="BP47" i="3"/>
  <c r="BP11" i="3"/>
  <c r="BL7" i="3"/>
  <c r="BO71" i="3"/>
  <c r="BP66" i="3"/>
  <c r="BL62" i="3"/>
  <c r="BO59" i="3"/>
  <c r="BP54" i="3"/>
  <c r="BL50" i="3"/>
  <c r="BO47" i="3"/>
  <c r="BP42" i="3"/>
  <c r="BL38" i="3"/>
  <c r="BL26" i="3"/>
  <c r="BL14" i="3"/>
  <c r="BO11" i="3"/>
  <c r="BL69" i="3"/>
  <c r="BL57" i="3"/>
  <c r="BL45" i="3"/>
  <c r="BL33" i="3"/>
  <c r="BL21" i="3"/>
  <c r="BN11" i="3"/>
  <c r="BL71" i="3"/>
  <c r="BL59" i="3"/>
  <c r="BL35" i="3"/>
  <c r="BL23" i="3"/>
  <c r="BL73" i="3"/>
  <c r="BP65" i="3"/>
  <c r="BL61" i="3"/>
  <c r="BP53" i="3"/>
  <c r="BL49" i="3"/>
  <c r="BP41" i="3"/>
  <c r="BL37" i="3"/>
  <c r="BL25" i="3"/>
  <c r="BL13" i="3"/>
  <c r="BL11" i="3"/>
  <c r="BL54" i="3"/>
  <c r="BP72" i="3"/>
  <c r="BL68" i="3"/>
  <c r="BO65" i="3"/>
  <c r="BP60" i="3"/>
  <c r="BL56" i="3"/>
  <c r="BO53" i="3"/>
  <c r="BP48" i="3"/>
  <c r="BL44" i="3"/>
  <c r="BO41" i="3"/>
  <c r="BP36" i="3"/>
  <c r="BL32" i="3"/>
  <c r="BL20" i="3"/>
  <c r="BL47" i="3"/>
  <c r="BL66" i="3"/>
  <c r="BL42" i="3"/>
  <c r="BL30" i="3"/>
  <c r="BL18" i="3"/>
  <c r="BL63" i="3"/>
  <c r="BL51" i="3"/>
  <c r="BL39" i="3"/>
  <c r="BL27" i="3"/>
  <c r="BI71" i="3"/>
  <c r="BJ66" i="3"/>
  <c r="BF62" i="3"/>
  <c r="BI59" i="3"/>
  <c r="BJ54" i="3"/>
  <c r="BF50" i="3"/>
  <c r="BI47" i="3"/>
  <c r="BJ42" i="3"/>
  <c r="BF38" i="3"/>
  <c r="BF26" i="3"/>
  <c r="BF14" i="3"/>
  <c r="BF69" i="3"/>
  <c r="BF57" i="3"/>
  <c r="BF45" i="3"/>
  <c r="BF33" i="3"/>
  <c r="BF21" i="3"/>
  <c r="BF18" i="3"/>
  <c r="BF35" i="3"/>
  <c r="BF23" i="3"/>
  <c r="BF73" i="3"/>
  <c r="BJ65" i="3"/>
  <c r="BF61" i="3"/>
  <c r="BJ53" i="3"/>
  <c r="BF49" i="3"/>
  <c r="BJ41" i="3"/>
  <c r="BF37" i="3"/>
  <c r="BF25" i="3"/>
  <c r="BF13" i="3"/>
  <c r="BF11" i="3"/>
  <c r="BJ72" i="3"/>
  <c r="BF68" i="3"/>
  <c r="BI65" i="3"/>
  <c r="BJ60" i="3"/>
  <c r="BF56" i="3"/>
  <c r="BI53" i="3"/>
  <c r="BJ48" i="3"/>
  <c r="BF44" i="3"/>
  <c r="BI41" i="3"/>
  <c r="BJ36" i="3"/>
  <c r="BF32" i="3"/>
  <c r="BF20" i="3"/>
  <c r="BF71" i="3"/>
  <c r="BF59" i="3"/>
  <c r="BF47" i="3"/>
  <c r="BF66" i="3"/>
  <c r="BF54" i="3"/>
  <c r="BF42" i="3"/>
  <c r="BF30" i="3"/>
  <c r="BF63" i="3"/>
  <c r="BF51" i="3"/>
  <c r="BF39" i="3"/>
  <c r="BF27" i="3"/>
  <c r="BC71" i="3"/>
  <c r="BD66" i="3"/>
  <c r="BC59" i="3"/>
  <c r="BD54" i="3"/>
  <c r="BC47" i="3"/>
  <c r="BD42" i="3"/>
  <c r="AZ14" i="3"/>
  <c r="AZ69" i="3"/>
  <c r="AZ57" i="3"/>
  <c r="AZ45" i="3"/>
  <c r="AZ33" i="3"/>
  <c r="AZ21" i="3"/>
  <c r="AZ18" i="3"/>
  <c r="AZ73" i="3"/>
  <c r="BD65" i="3"/>
  <c r="AZ61" i="3"/>
  <c r="BD53" i="3"/>
  <c r="AZ49" i="3"/>
  <c r="BD41" i="3"/>
  <c r="AZ37" i="3"/>
  <c r="AZ25" i="3"/>
  <c r="AZ13" i="3"/>
  <c r="AZ54" i="3"/>
  <c r="AZ42" i="3"/>
  <c r="BD72" i="3"/>
  <c r="AZ68" i="3"/>
  <c r="BC65" i="3"/>
  <c r="BD60" i="3"/>
  <c r="AZ56" i="3"/>
  <c r="BC53" i="3"/>
  <c r="BD48" i="3"/>
  <c r="AZ44" i="3"/>
  <c r="BC41" i="3"/>
  <c r="BD36" i="3"/>
  <c r="AZ32" i="3"/>
  <c r="AZ20" i="3"/>
  <c r="AZ30" i="3"/>
  <c r="AZ63" i="3"/>
  <c r="AZ51" i="3"/>
  <c r="AZ39" i="3"/>
  <c r="AZ27" i="3"/>
  <c r="AW71" i="3"/>
  <c r="AX66" i="3"/>
  <c r="AW59" i="3"/>
  <c r="AX54" i="3"/>
  <c r="AW47" i="3"/>
  <c r="AX42" i="3"/>
  <c r="AT69" i="3"/>
  <c r="AT57" i="3"/>
  <c r="AT45" i="3"/>
  <c r="AT33" i="3"/>
  <c r="AT21" i="3"/>
  <c r="AX65" i="3"/>
  <c r="AX53" i="3"/>
  <c r="AX41" i="3"/>
  <c r="AT25" i="3"/>
  <c r="AT13" i="3"/>
  <c r="AX72" i="3"/>
  <c r="AT68" i="3"/>
  <c r="AW65" i="3"/>
  <c r="AX60" i="3"/>
  <c r="AT56" i="3"/>
  <c r="AW53" i="3"/>
  <c r="AX48" i="3"/>
  <c r="AT44" i="3"/>
  <c r="AW41" i="3"/>
  <c r="AX36" i="3"/>
  <c r="AT32" i="3"/>
  <c r="AT20" i="3"/>
  <c r="AT51" i="3"/>
  <c r="AT39" i="3"/>
  <c r="AT27" i="3"/>
  <c r="AR42" i="3"/>
  <c r="AR71" i="3"/>
  <c r="AR59" i="3"/>
  <c r="AR47" i="3"/>
  <c r="AQ71" i="3"/>
  <c r="AR66" i="3"/>
  <c r="AQ59" i="3"/>
  <c r="AR54" i="3"/>
  <c r="AQ47" i="3"/>
  <c r="AN26" i="3"/>
  <c r="AN14" i="3"/>
  <c r="AN69" i="3"/>
  <c r="AN57" i="3"/>
  <c r="AN45" i="3"/>
  <c r="AN33" i="3"/>
  <c r="AN21" i="3"/>
  <c r="AN73" i="3"/>
  <c r="AR65" i="3"/>
  <c r="AN61" i="3"/>
  <c r="AR53" i="3"/>
  <c r="AN49" i="3"/>
  <c r="AR41" i="3"/>
  <c r="AN37" i="3"/>
  <c r="AN25" i="3"/>
  <c r="AN13" i="3"/>
  <c r="AN54" i="3"/>
  <c r="AN42" i="3"/>
  <c r="AN30" i="3"/>
  <c r="AR72" i="3"/>
  <c r="AN68" i="3"/>
  <c r="AQ65" i="3"/>
  <c r="AR60" i="3"/>
  <c r="AN56" i="3"/>
  <c r="AQ53" i="3"/>
  <c r="AR48" i="3"/>
  <c r="AN44" i="3"/>
  <c r="AQ41" i="3"/>
  <c r="AR36" i="3"/>
  <c r="AN32" i="3"/>
  <c r="AN20" i="3"/>
  <c r="AN66" i="3"/>
  <c r="AN18" i="3"/>
  <c r="AN63" i="3"/>
  <c r="AN51" i="3"/>
  <c r="AN39" i="3"/>
  <c r="AN27" i="3"/>
  <c r="AH22" i="3"/>
  <c r="AH65" i="3"/>
  <c r="AH17" i="3"/>
  <c r="AH60" i="3"/>
  <c r="AH36" i="3"/>
  <c r="AH12" i="3"/>
  <c r="AH67" i="3"/>
  <c r="AL59" i="3"/>
  <c r="AH19" i="3"/>
  <c r="AK71" i="3"/>
  <c r="AL66" i="3"/>
  <c r="AH62" i="3"/>
  <c r="AK59" i="3"/>
  <c r="AL54" i="3"/>
  <c r="AH50" i="3"/>
  <c r="AK47" i="3"/>
  <c r="AL42" i="3"/>
  <c r="AH38" i="3"/>
  <c r="AH26" i="3"/>
  <c r="AH14" i="3"/>
  <c r="AH70" i="3"/>
  <c r="AH58" i="3"/>
  <c r="AH46" i="3"/>
  <c r="AH34" i="3"/>
  <c r="AH53" i="3"/>
  <c r="AH41" i="3"/>
  <c r="AH29" i="3"/>
  <c r="AH72" i="3"/>
  <c r="AH48" i="3"/>
  <c r="AH24" i="3"/>
  <c r="AL71" i="3"/>
  <c r="AH55" i="3"/>
  <c r="AL47" i="3"/>
  <c r="AH43" i="3"/>
  <c r="AH31" i="3"/>
  <c r="AH7" i="3"/>
  <c r="AH69" i="3"/>
  <c r="AH57" i="3"/>
  <c r="AH45" i="3"/>
  <c r="AH33" i="3"/>
  <c r="AH21" i="3"/>
  <c r="AH28" i="3"/>
  <c r="AH59" i="3"/>
  <c r="AH23" i="3"/>
  <c r="AH11" i="3"/>
  <c r="AH66" i="3"/>
  <c r="AH54" i="3"/>
  <c r="AH42" i="3"/>
  <c r="AH30" i="3"/>
  <c r="AH18" i="3"/>
  <c r="AH73" i="3"/>
  <c r="AL65" i="3"/>
  <c r="AH61" i="3"/>
  <c r="AL53" i="3"/>
  <c r="AH49" i="3"/>
  <c r="AL41" i="3"/>
  <c r="AH37" i="3"/>
  <c r="AH25" i="3"/>
  <c r="AH13" i="3"/>
  <c r="AH64" i="3"/>
  <c r="AH52" i="3"/>
  <c r="AH40" i="3"/>
  <c r="AH16" i="3"/>
  <c r="AH71" i="3"/>
  <c r="AH47" i="3"/>
  <c r="AH35" i="3"/>
  <c r="AL72" i="3"/>
  <c r="AH68" i="3"/>
  <c r="AK65" i="3"/>
  <c r="AL60" i="3"/>
  <c r="AH56" i="3"/>
  <c r="AK53" i="3"/>
  <c r="AL48" i="3"/>
  <c r="AH44" i="3"/>
  <c r="AK41" i="3"/>
  <c r="AL36" i="3"/>
  <c r="AH32" i="3"/>
  <c r="AH20" i="3"/>
  <c r="AH63" i="3"/>
  <c r="AH51" i="3"/>
  <c r="AH39" i="3"/>
  <c r="AH27" i="3"/>
  <c r="AE40" i="3"/>
  <c r="AF40" i="3"/>
  <c r="Y66" i="3"/>
  <c r="Y48" i="3"/>
  <c r="X7" i="3"/>
  <c r="Y7" i="3"/>
  <c r="Z7" i="3"/>
  <c r="V14" i="3"/>
  <c r="V20" i="3"/>
  <c r="V26" i="3"/>
  <c r="V32" i="3"/>
  <c r="V38" i="3"/>
  <c r="V44" i="3"/>
  <c r="V50" i="3"/>
  <c r="V56" i="3"/>
  <c r="V62" i="3"/>
  <c r="V68" i="3"/>
  <c r="V22" i="3"/>
  <c r="V34" i="3"/>
  <c r="V52" i="3"/>
  <c r="V40" i="3"/>
  <c r="V46" i="3"/>
  <c r="V15" i="3"/>
  <c r="V21" i="3"/>
  <c r="V27" i="3"/>
  <c r="V33" i="3"/>
  <c r="V39" i="3"/>
  <c r="V45" i="3"/>
  <c r="V51" i="3"/>
  <c r="V57" i="3"/>
  <c r="V63" i="3"/>
  <c r="V69" i="3"/>
  <c r="V28" i="3"/>
  <c r="V58" i="3"/>
  <c r="V64" i="3"/>
  <c r="V16" i="3"/>
  <c r="V11" i="3"/>
  <c r="V17" i="3"/>
  <c r="V23" i="3"/>
  <c r="V7" i="3"/>
  <c r="V13" i="3"/>
  <c r="X43" i="3"/>
  <c r="Y43" i="3"/>
  <c r="Z43" i="3"/>
  <c r="Y72" i="3"/>
  <c r="AE38" i="3"/>
  <c r="X67" i="3"/>
  <c r="Y67" i="3"/>
  <c r="Z67" i="3"/>
  <c r="AE52" i="3"/>
  <c r="AF52" i="3"/>
  <c r="X61" i="3"/>
  <c r="Y61" i="3"/>
  <c r="Z61" i="3"/>
  <c r="AE56" i="3"/>
  <c r="X73" i="3"/>
  <c r="Y73" i="3"/>
  <c r="Z73" i="3"/>
  <c r="X72" i="3"/>
  <c r="AE64" i="3"/>
  <c r="AF64" i="3"/>
  <c r="AE46" i="3"/>
  <c r="AF46" i="3"/>
  <c r="V19" i="3"/>
  <c r="V18" i="3"/>
  <c r="X49" i="3"/>
  <c r="Y49" i="3"/>
  <c r="Z49" i="3"/>
  <c r="AF68" i="3"/>
  <c r="AF67" i="3"/>
  <c r="X55" i="3"/>
  <c r="Y55" i="3"/>
  <c r="Z55" i="3"/>
  <c r="AF50" i="3"/>
  <c r="X37" i="3"/>
  <c r="Y37" i="3"/>
  <c r="Z37" i="3"/>
  <c r="AE58" i="3"/>
  <c r="AF58" i="3"/>
  <c r="AE70" i="3"/>
  <c r="AF70" i="3"/>
  <c r="AE67" i="3"/>
  <c r="AD58" i="3"/>
  <c r="AD40" i="3"/>
  <c r="V37" i="3"/>
  <c r="V9" i="3"/>
  <c r="S71" i="3"/>
  <c r="T66" i="3"/>
  <c r="S59" i="3"/>
  <c r="T54" i="3"/>
  <c r="S47" i="3"/>
  <c r="T42" i="3"/>
  <c r="P26" i="3"/>
  <c r="P14" i="3"/>
  <c r="P69" i="3"/>
  <c r="P57" i="3"/>
  <c r="P45" i="3"/>
  <c r="P33" i="3"/>
  <c r="P21" i="3"/>
  <c r="P54" i="3"/>
  <c r="P73" i="3"/>
  <c r="T65" i="3"/>
  <c r="P61" i="3"/>
  <c r="T53" i="3"/>
  <c r="P49" i="3"/>
  <c r="P25" i="3"/>
  <c r="P13" i="3"/>
  <c r="P66" i="3"/>
  <c r="P18" i="3"/>
  <c r="T41" i="3"/>
  <c r="P37" i="3"/>
  <c r="T72" i="3"/>
  <c r="P68" i="3"/>
  <c r="S65" i="3"/>
  <c r="T60" i="3"/>
  <c r="P56" i="3"/>
  <c r="S53" i="3"/>
  <c r="T48" i="3"/>
  <c r="P44" i="3"/>
  <c r="S41" i="3"/>
  <c r="T36" i="3"/>
  <c r="P32" i="3"/>
  <c r="P20" i="3"/>
  <c r="P11" i="3"/>
  <c r="P42" i="3"/>
  <c r="P30" i="3"/>
  <c r="P63" i="3"/>
  <c r="P51" i="3"/>
  <c r="P39" i="3"/>
  <c r="P27" i="3"/>
  <c r="J64" i="3"/>
  <c r="J58" i="3"/>
  <c r="J62" i="3"/>
  <c r="J33" i="3"/>
  <c r="J28" i="3"/>
  <c r="L61" i="3"/>
  <c r="J59" i="3"/>
  <c r="J47" i="3"/>
  <c r="J35" i="3"/>
  <c r="J70" i="3"/>
  <c r="J34" i="3"/>
  <c r="N69" i="3"/>
  <c r="J65" i="3"/>
  <c r="N57" i="3"/>
  <c r="J53" i="3"/>
  <c r="N45" i="3"/>
  <c r="J41" i="3"/>
  <c r="J29" i="3"/>
  <c r="J72" i="3"/>
  <c r="M69" i="3"/>
  <c r="N64" i="3"/>
  <c r="J60" i="3"/>
  <c r="M57" i="3"/>
  <c r="N52" i="3"/>
  <c r="J48" i="3"/>
  <c r="M45" i="3"/>
  <c r="N40" i="3"/>
  <c r="J36" i="3"/>
  <c r="J24" i="3"/>
  <c r="J12" i="3"/>
  <c r="J14" i="3"/>
  <c r="J16" i="3"/>
  <c r="J11" i="3"/>
  <c r="J46" i="3"/>
  <c r="J22" i="3"/>
  <c r="J17" i="3"/>
  <c r="J67" i="3"/>
  <c r="J55" i="3"/>
  <c r="J43" i="3"/>
  <c r="J31" i="3"/>
  <c r="J19" i="3"/>
  <c r="J7" i="3"/>
  <c r="J50" i="3"/>
  <c r="J38" i="3"/>
  <c r="J45" i="3"/>
  <c r="J57" i="3"/>
  <c r="J42" i="3"/>
  <c r="J30" i="3"/>
  <c r="N65" i="3"/>
  <c r="J61" i="3"/>
  <c r="J25" i="3"/>
  <c r="J13" i="3"/>
  <c r="N72" i="3"/>
  <c r="J68" i="3"/>
  <c r="M65" i="3"/>
  <c r="N60" i="3"/>
  <c r="J56" i="3"/>
  <c r="M53" i="3"/>
  <c r="N48" i="3"/>
  <c r="J44" i="3"/>
  <c r="M41" i="3"/>
  <c r="N36" i="3"/>
  <c r="J32" i="3"/>
  <c r="J20" i="3"/>
  <c r="J26" i="3"/>
  <c r="J69" i="3"/>
  <c r="J21" i="3"/>
  <c r="J52" i="3"/>
  <c r="J40" i="3"/>
  <c r="J71" i="3"/>
  <c r="J23" i="3"/>
  <c r="J66" i="3"/>
  <c r="J54" i="3"/>
  <c r="J18" i="3"/>
  <c r="J73" i="3"/>
  <c r="N53" i="3"/>
  <c r="J49" i="3"/>
  <c r="N41" i="3"/>
  <c r="J37" i="3"/>
  <c r="J63" i="3"/>
  <c r="J51" i="3"/>
  <c r="J39" i="3"/>
  <c r="J27" i="3"/>
  <c r="F7" i="3"/>
  <c r="G7" i="3"/>
  <c r="F69" i="3"/>
  <c r="F70" i="3"/>
  <c r="G72" i="3"/>
  <c r="G69" i="3"/>
  <c r="G71" i="3"/>
  <c r="G70" i="3"/>
  <c r="G60" i="3"/>
  <c r="G59" i="3"/>
  <c r="G58" i="3"/>
  <c r="F65" i="3"/>
  <c r="G57" i="3"/>
  <c r="G68" i="3"/>
  <c r="G67" i="3"/>
  <c r="F68" i="3"/>
  <c r="F58" i="3"/>
  <c r="H67" i="3"/>
  <c r="F57" i="3"/>
  <c r="H65" i="3"/>
  <c r="F64" i="3"/>
  <c r="G66" i="3"/>
  <c r="H73" i="3"/>
  <c r="H61" i="3"/>
  <c r="H64" i="3"/>
  <c r="F63" i="3"/>
  <c r="H72" i="3"/>
  <c r="H60" i="3"/>
  <c r="F62" i="3"/>
  <c r="H71" i="3"/>
  <c r="H59" i="3"/>
  <c r="G62" i="3"/>
  <c r="H66" i="3"/>
  <c r="H63" i="3"/>
  <c r="F73" i="3"/>
  <c r="F61" i="3"/>
  <c r="E28" i="3"/>
  <c r="E40" i="3"/>
  <c r="E52" i="3"/>
  <c r="E10" i="3"/>
  <c r="E41" i="3"/>
  <c r="E53" i="3"/>
  <c r="E11" i="3"/>
  <c r="E43" i="3"/>
  <c r="E55" i="3"/>
  <c r="E20" i="3"/>
  <c r="E32" i="3"/>
  <c r="E44" i="3"/>
  <c r="E56" i="3"/>
  <c r="E18" i="3"/>
  <c r="E26" i="3"/>
  <c r="E38" i="3"/>
  <c r="E9" i="3"/>
  <c r="E49" i="3"/>
  <c r="E48" i="3"/>
  <c r="E36" i="3"/>
  <c r="E17" i="3"/>
  <c r="E47" i="3"/>
  <c r="E35" i="3"/>
  <c r="E23" i="3"/>
  <c r="E16" i="3"/>
  <c r="E46" i="3"/>
  <c r="E34" i="3"/>
  <c r="E22" i="3"/>
  <c r="E15" i="3"/>
  <c r="E45" i="3"/>
  <c r="E33" i="3"/>
  <c r="E21" i="3"/>
  <c r="E39" i="3"/>
  <c r="E37" i="3"/>
  <c r="E25" i="3"/>
  <c r="E24" i="3"/>
  <c r="E14" i="3"/>
  <c r="E51" i="3"/>
  <c r="E27" i="3"/>
  <c r="E50" i="3"/>
  <c r="E13" i="3"/>
  <c r="E31" i="3"/>
  <c r="E19" i="3"/>
  <c r="E12" i="3"/>
  <c r="E54" i="3"/>
  <c r="E42" i="3"/>
  <c r="E30" i="3"/>
  <c r="E29" i="3"/>
  <c r="C32" i="7" l="1"/>
  <c r="BU31" i="3"/>
  <c r="N32" i="7"/>
  <c r="D32" i="7"/>
  <c r="M32" i="7"/>
  <c r="BV13" i="3"/>
  <c r="AP19" i="3"/>
  <c r="BC28" i="3"/>
  <c r="BC30" i="3"/>
  <c r="BT31" i="3"/>
  <c r="BB34" i="3"/>
  <c r="T17" i="3"/>
  <c r="AW17" i="3"/>
  <c r="BJ17" i="3"/>
  <c r="Y13" i="3"/>
  <c r="N9" i="3"/>
  <c r="BB25" i="3"/>
  <c r="AW28" i="3"/>
  <c r="X13" i="3"/>
  <c r="BD25" i="3"/>
  <c r="BU13" i="3"/>
  <c r="BU18" i="3"/>
  <c r="Z12" i="3"/>
  <c r="AL12" i="3"/>
  <c r="AJ12" i="3"/>
  <c r="Z29" i="3"/>
  <c r="AW11" i="3"/>
  <c r="AD32" i="3"/>
  <c r="T11" i="3"/>
  <c r="BC19" i="3"/>
  <c r="AP11" i="3"/>
  <c r="AW21" i="3"/>
  <c r="AW32" i="3"/>
  <c r="AV32" i="3"/>
  <c r="AW9" i="3"/>
  <c r="BB24" i="3"/>
  <c r="BD10" i="3"/>
  <c r="AR11" i="3"/>
  <c r="BP14" i="3"/>
  <c r="BJ27" i="3"/>
  <c r="AD27" i="3"/>
  <c r="AW10" i="3"/>
  <c r="AL33" i="3"/>
  <c r="BI27" i="3"/>
  <c r="BJ28" i="3"/>
  <c r="AX21" i="3"/>
  <c r="AR30" i="3"/>
  <c r="R11" i="3"/>
  <c r="BD24" i="3"/>
  <c r="BT12" i="3"/>
  <c r="AK33" i="3"/>
  <c r="BN14" i="3"/>
  <c r="BB10" i="3"/>
  <c r="AE27" i="3"/>
  <c r="BI28" i="3"/>
  <c r="BV12" i="3"/>
  <c r="BD11" i="3"/>
  <c r="N17" i="3"/>
  <c r="AL21" i="3"/>
  <c r="BH30" i="3"/>
  <c r="AQ15" i="3"/>
  <c r="BJ33" i="3"/>
  <c r="BI33" i="3"/>
  <c r="AF32" i="3"/>
  <c r="AP15" i="3"/>
  <c r="X12" i="3"/>
  <c r="BI23" i="3"/>
  <c r="Y18" i="3"/>
  <c r="S35" i="3"/>
  <c r="Z18" i="3"/>
  <c r="AD10" i="3"/>
  <c r="BJ35" i="3"/>
  <c r="BU26" i="3"/>
  <c r="S29" i="3"/>
  <c r="BD17" i="3"/>
  <c r="AP22" i="3"/>
  <c r="S12" i="3"/>
  <c r="AQ21" i="3"/>
  <c r="Y31" i="3"/>
  <c r="BJ23" i="3"/>
  <c r="T29" i="3"/>
  <c r="N22" i="3"/>
  <c r="N21" i="3"/>
  <c r="AX23" i="3"/>
  <c r="BN24" i="3"/>
  <c r="BH12" i="3"/>
  <c r="BJ9" i="3"/>
  <c r="AK21" i="3"/>
  <c r="BV29" i="3"/>
  <c r="Z9" i="3"/>
  <c r="AL29" i="3"/>
  <c r="BB18" i="3"/>
  <c r="BO17" i="3"/>
  <c r="AQ35" i="3"/>
  <c r="AV31" i="3"/>
  <c r="BU22" i="3"/>
  <c r="BV17" i="3"/>
  <c r="AK17" i="3"/>
  <c r="N26" i="3"/>
  <c r="BO23" i="3"/>
  <c r="BV10" i="3"/>
  <c r="BV20" i="3"/>
  <c r="M26" i="3"/>
  <c r="AF11" i="3"/>
  <c r="AX16" i="3"/>
  <c r="AK29" i="3"/>
  <c r="AK23" i="3"/>
  <c r="AR17" i="3"/>
  <c r="AX17" i="3"/>
  <c r="BC11" i="3"/>
  <c r="BP17" i="3"/>
  <c r="AX28" i="3"/>
  <c r="AE11" i="3"/>
  <c r="AX9" i="3"/>
  <c r="BU20" i="3"/>
  <c r="M22" i="3"/>
  <c r="BC17" i="3"/>
  <c r="BN12" i="3"/>
  <c r="AF34" i="3"/>
  <c r="M10" i="3"/>
  <c r="AR29" i="3"/>
  <c r="BC23" i="3"/>
  <c r="BU10" i="3"/>
  <c r="BD30" i="3"/>
  <c r="BJ29" i="3"/>
  <c r="AF13" i="3"/>
  <c r="AJ10" i="3"/>
  <c r="M33" i="3"/>
  <c r="T35" i="3"/>
  <c r="BC29" i="3"/>
  <c r="BC35" i="3"/>
  <c r="AE13" i="3"/>
  <c r="X29" i="3"/>
  <c r="AJ19" i="3"/>
  <c r="BD35" i="3"/>
  <c r="R26" i="3"/>
  <c r="AJ34" i="3"/>
  <c r="BP12" i="3"/>
  <c r="AQ29" i="3"/>
  <c r="X21" i="3"/>
  <c r="AF29" i="3"/>
  <c r="AL23" i="3"/>
  <c r="BV22" i="3"/>
  <c r="BI22" i="3"/>
  <c r="X15" i="3"/>
  <c r="AL10" i="3"/>
  <c r="S26" i="3"/>
  <c r="AR10" i="3"/>
  <c r="N33" i="3"/>
  <c r="AQ17" i="3"/>
  <c r="AV11" i="3"/>
  <c r="AL19" i="3"/>
  <c r="S34" i="3"/>
  <c r="Z21" i="3"/>
  <c r="BI35" i="3"/>
  <c r="BT27" i="3"/>
  <c r="BP29" i="3"/>
  <c r="AP30" i="3"/>
  <c r="Z15" i="3"/>
  <c r="T34" i="3"/>
  <c r="BO20" i="3"/>
  <c r="T12" i="3"/>
  <c r="T18" i="3"/>
  <c r="Z31" i="3"/>
  <c r="BB19" i="3"/>
  <c r="R18" i="3"/>
  <c r="R27" i="3"/>
  <c r="BD15" i="3"/>
  <c r="BD28" i="3"/>
  <c r="AQ10" i="3"/>
  <c r="AK13" i="3"/>
  <c r="N10" i="3"/>
  <c r="AW31" i="3"/>
  <c r="BT26" i="3"/>
  <c r="BN33" i="3"/>
  <c r="BO22" i="3"/>
  <c r="AL15" i="3"/>
  <c r="Z14" i="3"/>
  <c r="BU23" i="3"/>
  <c r="AF15" i="3"/>
  <c r="Y25" i="3"/>
  <c r="AW23" i="3"/>
  <c r="BT14" i="3"/>
  <c r="S10" i="3"/>
  <c r="M11" i="3"/>
  <c r="AJ18" i="3"/>
  <c r="BO15" i="3"/>
  <c r="BI9" i="3"/>
  <c r="S17" i="3"/>
  <c r="T23" i="3"/>
  <c r="AE34" i="3"/>
  <c r="Z19" i="3"/>
  <c r="X25" i="3"/>
  <c r="AL11" i="3"/>
  <c r="BD29" i="3"/>
  <c r="BI34" i="3"/>
  <c r="BV11" i="3"/>
  <c r="BV27" i="3"/>
  <c r="T10" i="3"/>
  <c r="N11" i="3"/>
  <c r="AK18" i="3"/>
  <c r="AJ14" i="3"/>
  <c r="AE29" i="3"/>
  <c r="BI10" i="3"/>
  <c r="BN15" i="3"/>
  <c r="AF35" i="3"/>
  <c r="AK26" i="3"/>
  <c r="BC13" i="3"/>
  <c r="BU32" i="3"/>
  <c r="X24" i="3"/>
  <c r="BP20" i="3"/>
  <c r="AP32" i="3"/>
  <c r="AQ32" i="3"/>
  <c r="BV32" i="3"/>
  <c r="BU30" i="3"/>
  <c r="AL26" i="3"/>
  <c r="M32" i="3"/>
  <c r="M17" i="3"/>
  <c r="S23" i="3"/>
  <c r="AD15" i="3"/>
  <c r="Y19" i="3"/>
  <c r="AW35" i="3"/>
  <c r="BH34" i="3"/>
  <c r="BU11" i="3"/>
  <c r="S27" i="3"/>
  <c r="BD34" i="3"/>
  <c r="BH10" i="3"/>
  <c r="AE35" i="3"/>
  <c r="Z26" i="3"/>
  <c r="BB13" i="3"/>
  <c r="AJ13" i="3"/>
  <c r="BC31" i="3"/>
  <c r="AF14" i="3"/>
  <c r="AK34" i="3"/>
  <c r="BV23" i="3"/>
  <c r="Y26" i="3"/>
  <c r="N27" i="3"/>
  <c r="BH19" i="3"/>
  <c r="S19" i="3"/>
  <c r="S20" i="3"/>
  <c r="AK35" i="3"/>
  <c r="AX18" i="3"/>
  <c r="AL35" i="3"/>
  <c r="BV30" i="3"/>
  <c r="AF21" i="3"/>
  <c r="R30" i="3"/>
  <c r="T30" i="3"/>
  <c r="AE21" i="3"/>
  <c r="X17" i="3"/>
  <c r="BP33" i="3"/>
  <c r="AF33" i="3"/>
  <c r="N15" i="3"/>
  <c r="AV16" i="3"/>
  <c r="Y24" i="3"/>
  <c r="AF22" i="3"/>
  <c r="AE28" i="3"/>
  <c r="BI29" i="3"/>
  <c r="BP24" i="3"/>
  <c r="Y17" i="3"/>
  <c r="BC15" i="3"/>
  <c r="BH31" i="3"/>
  <c r="BV21" i="3"/>
  <c r="AQ19" i="3"/>
  <c r="M15" i="3"/>
  <c r="AV18" i="3"/>
  <c r="Y14" i="3"/>
  <c r="BP22" i="3"/>
  <c r="BH13" i="3"/>
  <c r="BU14" i="3"/>
  <c r="R20" i="3"/>
  <c r="R19" i="3"/>
  <c r="BI17" i="3"/>
  <c r="BB31" i="3"/>
  <c r="BI13" i="3"/>
  <c r="M29" i="3"/>
  <c r="M9" i="3"/>
  <c r="AF10" i="3"/>
  <c r="AF28" i="3"/>
  <c r="BJ30" i="3"/>
  <c r="N32" i="3"/>
  <c r="AX33" i="3"/>
  <c r="N29" i="3"/>
  <c r="AE22" i="3"/>
  <c r="BO29" i="3"/>
  <c r="BU17" i="3"/>
  <c r="BV18" i="3"/>
  <c r="AR22" i="3"/>
  <c r="BJ31" i="3"/>
  <c r="BU21" i="3"/>
  <c r="AX35" i="3"/>
  <c r="AW33" i="3"/>
  <c r="M18" i="3"/>
  <c r="N18" i="3"/>
  <c r="L18" i="3"/>
  <c r="BO18" i="3"/>
  <c r="BN18" i="3"/>
  <c r="BT35" i="3"/>
  <c r="BU35" i="3"/>
  <c r="BV35" i="3"/>
  <c r="AE23" i="3"/>
  <c r="AF23" i="3"/>
  <c r="AD23" i="3"/>
  <c r="AR26" i="3"/>
  <c r="AQ26" i="3"/>
  <c r="M28" i="3"/>
  <c r="L28" i="3"/>
  <c r="AE9" i="3"/>
  <c r="AF9" i="3"/>
  <c r="AD9" i="3"/>
  <c r="AP14" i="3"/>
  <c r="AQ14" i="3"/>
  <c r="BN10" i="3"/>
  <c r="BP10" i="3"/>
  <c r="Z30" i="3"/>
  <c r="X30" i="3"/>
  <c r="AV34" i="3"/>
  <c r="AW34" i="3"/>
  <c r="AX34" i="3"/>
  <c r="BJ15" i="3"/>
  <c r="AX22" i="3"/>
  <c r="AV14" i="3"/>
  <c r="BH32" i="3"/>
  <c r="BJ32" i="3"/>
  <c r="AJ16" i="3"/>
  <c r="AK16" i="3"/>
  <c r="AL16" i="3"/>
  <c r="Y28" i="3"/>
  <c r="X28" i="3"/>
  <c r="Z28" i="3"/>
  <c r="AL17" i="3"/>
  <c r="BI11" i="3"/>
  <c r="BU24" i="3"/>
  <c r="BI15" i="3"/>
  <c r="AR14" i="3"/>
  <c r="BJ22" i="3"/>
  <c r="Z27" i="3"/>
  <c r="L27" i="3"/>
  <c r="BH24" i="3"/>
  <c r="BN21" i="3"/>
  <c r="BP21" i="3"/>
  <c r="BO21" i="3"/>
  <c r="AR33" i="3"/>
  <c r="AP33" i="3"/>
  <c r="AE26" i="3"/>
  <c r="AD26" i="3"/>
  <c r="AF26" i="3"/>
  <c r="Z34" i="3"/>
  <c r="X34" i="3"/>
  <c r="Y34" i="3"/>
  <c r="AL9" i="3"/>
  <c r="AK9" i="3"/>
  <c r="AF12" i="3"/>
  <c r="AD12" i="3"/>
  <c r="BP28" i="3"/>
  <c r="BN28" i="3"/>
  <c r="BO28" i="3"/>
  <c r="Z35" i="3"/>
  <c r="Y35" i="3"/>
  <c r="X35" i="3"/>
  <c r="AR13" i="3"/>
  <c r="AP13" i="3"/>
  <c r="BB20" i="3"/>
  <c r="BD20" i="3"/>
  <c r="BC20" i="3"/>
  <c r="BJ24" i="3"/>
  <c r="AX19" i="3"/>
  <c r="AW19" i="3"/>
  <c r="AW22" i="3"/>
  <c r="BU28" i="3"/>
  <c r="L14" i="3"/>
  <c r="N14" i="3"/>
  <c r="BP25" i="3"/>
  <c r="BN25" i="3"/>
  <c r="BO25" i="3"/>
  <c r="Y11" i="3"/>
  <c r="BJ18" i="3"/>
  <c r="BO35" i="3"/>
  <c r="BP23" i="3"/>
  <c r="BH26" i="3"/>
  <c r="AX10" i="3"/>
  <c r="AL32" i="3"/>
  <c r="AK32" i="3"/>
  <c r="BT34" i="3"/>
  <c r="BU34" i="3"/>
  <c r="BB26" i="3"/>
  <c r="BC26" i="3"/>
  <c r="BV19" i="3"/>
  <c r="BU19" i="3"/>
  <c r="BT19" i="3"/>
  <c r="AQ12" i="3"/>
  <c r="AP12" i="3"/>
  <c r="AJ27" i="3"/>
  <c r="AK27" i="3"/>
  <c r="AL27" i="3"/>
  <c r="AQ24" i="3"/>
  <c r="AP24" i="3"/>
  <c r="S16" i="3"/>
  <c r="R16" i="3"/>
  <c r="X23" i="3"/>
  <c r="Y23" i="3"/>
  <c r="Z23" i="3"/>
  <c r="AX29" i="3"/>
  <c r="AV25" i="3"/>
  <c r="AV26" i="3"/>
  <c r="AW26" i="3"/>
  <c r="T24" i="3"/>
  <c r="AL24" i="3"/>
  <c r="AV13" i="3"/>
  <c r="BP35" i="3"/>
  <c r="BV24" i="3"/>
  <c r="AQ27" i="3"/>
  <c r="AX15" i="3"/>
  <c r="BD21" i="3"/>
  <c r="BJ26" i="3"/>
  <c r="S32" i="3"/>
  <c r="BH18" i="3"/>
  <c r="BO19" i="3"/>
  <c r="AR25" i="3"/>
  <c r="AP25" i="3"/>
  <c r="BU15" i="3"/>
  <c r="BV15" i="3"/>
  <c r="BT15" i="3"/>
  <c r="AK22" i="3"/>
  <c r="AJ22" i="3"/>
  <c r="BU25" i="3"/>
  <c r="BV25" i="3"/>
  <c r="T21" i="3"/>
  <c r="R21" i="3"/>
  <c r="S21" i="3"/>
  <c r="BC12" i="3"/>
  <c r="BB12" i="3"/>
  <c r="BJ20" i="3"/>
  <c r="BI20" i="3"/>
  <c r="AL25" i="3"/>
  <c r="AK25" i="3"/>
  <c r="L34" i="3"/>
  <c r="N34" i="3"/>
  <c r="M34" i="3"/>
  <c r="T25" i="3"/>
  <c r="R25" i="3"/>
  <c r="S25" i="3"/>
  <c r="N35" i="3"/>
  <c r="L35" i="3"/>
  <c r="AP20" i="3"/>
  <c r="AQ20" i="3"/>
  <c r="AR20" i="3"/>
  <c r="N30" i="3"/>
  <c r="M30" i="3"/>
  <c r="L30" i="3"/>
  <c r="BD16" i="3"/>
  <c r="BB16" i="3"/>
  <c r="BC16" i="3"/>
  <c r="BP31" i="3"/>
  <c r="BN31" i="3"/>
  <c r="BO31" i="3"/>
  <c r="AW20" i="3"/>
  <c r="AX20" i="3"/>
  <c r="BP9" i="3"/>
  <c r="BU29" i="3"/>
  <c r="BN19" i="3"/>
  <c r="AK31" i="3"/>
  <c r="AW15" i="3"/>
  <c r="BC21" i="3"/>
  <c r="Y20" i="3"/>
  <c r="AF30" i="3"/>
  <c r="AW25" i="3"/>
  <c r="BU33" i="3"/>
  <c r="BV33" i="3"/>
  <c r="BU9" i="3"/>
  <c r="BV9" i="3"/>
  <c r="AW24" i="3"/>
  <c r="AV24" i="3"/>
  <c r="R33" i="3"/>
  <c r="S33" i="3"/>
  <c r="T33" i="3"/>
  <c r="N25" i="3"/>
  <c r="L25" i="3"/>
  <c r="M25" i="3"/>
  <c r="M16" i="3"/>
  <c r="L16" i="3"/>
  <c r="AR31" i="3"/>
  <c r="AP31" i="3"/>
  <c r="AQ31" i="3"/>
  <c r="R22" i="3"/>
  <c r="S22" i="3"/>
  <c r="BN34" i="3"/>
  <c r="BP34" i="3"/>
  <c r="AD19" i="3"/>
  <c r="AF19" i="3"/>
  <c r="BH25" i="3"/>
  <c r="BP30" i="3"/>
  <c r="AX13" i="3"/>
  <c r="AP26" i="3"/>
  <c r="Z20" i="3"/>
  <c r="AE30" i="3"/>
  <c r="AD14" i="3"/>
  <c r="AP21" i="3"/>
  <c r="AE16" i="3"/>
  <c r="AD16" i="3"/>
  <c r="M24" i="3"/>
  <c r="L24" i="3"/>
  <c r="AP9" i="3"/>
  <c r="AR9" i="3"/>
  <c r="AD18" i="3"/>
  <c r="AE18" i="3"/>
  <c r="AF18" i="3"/>
  <c r="AP16" i="3"/>
  <c r="AQ16" i="3"/>
  <c r="T15" i="3"/>
  <c r="R15" i="3"/>
  <c r="S15" i="3"/>
  <c r="AU8" i="3"/>
  <c r="AI8" i="3"/>
  <c r="K8" i="3"/>
  <c r="BM8" i="3"/>
  <c r="AC8" i="3"/>
  <c r="Q8" i="3"/>
  <c r="BG8" i="3"/>
  <c r="BS8" i="3"/>
  <c r="BA8" i="3"/>
  <c r="AO8" i="3"/>
  <c r="W8" i="3"/>
  <c r="AK30" i="3"/>
  <c r="AJ30" i="3"/>
  <c r="BI16" i="3"/>
  <c r="BH16" i="3"/>
  <c r="BN27" i="3"/>
  <c r="BO27" i="3"/>
  <c r="BP27" i="3"/>
  <c r="T13" i="3"/>
  <c r="R13" i="3"/>
  <c r="AX14" i="3"/>
  <c r="Y9" i="3"/>
  <c r="M12" i="3"/>
  <c r="L12" i="3"/>
  <c r="BT16" i="3"/>
  <c r="BV16" i="3"/>
  <c r="BP26" i="3"/>
  <c r="AR23" i="3"/>
  <c r="BJ25" i="3"/>
  <c r="BO26" i="3"/>
  <c r="X11" i="3"/>
  <c r="BJ21" i="3"/>
  <c r="AJ9" i="3"/>
  <c r="BD9" i="3"/>
  <c r="AJ15" i="3"/>
  <c r="T32" i="3"/>
  <c r="AJ31" i="3"/>
  <c r="BN30" i="3"/>
  <c r="Y10" i="3"/>
  <c r="X10" i="3"/>
  <c r="Z10" i="3"/>
  <c r="AW30" i="3"/>
  <c r="AV30" i="3"/>
  <c r="AP34" i="3"/>
  <c r="AR34" i="3"/>
  <c r="T9" i="3"/>
  <c r="S9" i="3"/>
  <c r="AW12" i="3"/>
  <c r="AV12" i="3"/>
  <c r="BC14" i="3"/>
  <c r="BB14" i="3"/>
  <c r="N31" i="3"/>
  <c r="M31" i="3"/>
  <c r="L31" i="3"/>
  <c r="AD25" i="3"/>
  <c r="AF25" i="3"/>
  <c r="T16" i="3"/>
  <c r="L13" i="3"/>
  <c r="M13" i="3"/>
  <c r="N13" i="3"/>
  <c r="M21" i="3"/>
  <c r="AR18" i="3"/>
  <c r="AR35" i="3"/>
  <c r="AW29" i="3"/>
  <c r="BD23" i="3"/>
  <c r="BJ12" i="3"/>
  <c r="AE12" i="3"/>
  <c r="BI21" i="3"/>
  <c r="BC9" i="3"/>
  <c r="AX26" i="3"/>
  <c r="X27" i="3"/>
  <c r="BO9" i="3"/>
  <c r="AQ13" i="3"/>
  <c r="BI19" i="3"/>
  <c r="BH20" i="3"/>
  <c r="BP32" i="3"/>
  <c r="BO32" i="3"/>
  <c r="BB33" i="3"/>
  <c r="BC33" i="3"/>
  <c r="AQ28" i="3"/>
  <c r="AP28" i="3"/>
  <c r="N19" i="3"/>
  <c r="M19" i="3"/>
  <c r="Y33" i="3"/>
  <c r="X33" i="3"/>
  <c r="BB22" i="3"/>
  <c r="BD22" i="3"/>
  <c r="AE20" i="3"/>
  <c r="AD20" i="3"/>
  <c r="X32" i="3"/>
  <c r="Y32" i="3"/>
  <c r="AE17" i="3"/>
  <c r="AD17" i="3"/>
  <c r="AF17" i="3"/>
  <c r="BN16" i="3"/>
  <c r="BP16" i="3"/>
  <c r="BO16" i="3"/>
  <c r="N23" i="3"/>
  <c r="L23" i="3"/>
  <c r="M23" i="3"/>
  <c r="T14" i="3"/>
  <c r="R14" i="3"/>
  <c r="S14" i="3"/>
  <c r="BH14" i="3"/>
  <c r="BI14" i="3"/>
  <c r="BJ14" i="3"/>
  <c r="AV27" i="3"/>
  <c r="AX27" i="3"/>
  <c r="AD31" i="3"/>
  <c r="AE31" i="3"/>
  <c r="AF31" i="3"/>
  <c r="AF24" i="3"/>
  <c r="AE24" i="3"/>
  <c r="AD24" i="3"/>
  <c r="BH11" i="3"/>
  <c r="AK11" i="3"/>
  <c r="AQ23" i="3"/>
  <c r="BD18" i="3"/>
  <c r="AJ24" i="3"/>
  <c r="R24" i="3"/>
  <c r="M20" i="3"/>
  <c r="N20" i="3"/>
  <c r="AD33" i="3"/>
  <c r="AR27" i="3"/>
  <c r="BV28" i="3"/>
  <c r="AP18" i="3"/>
  <c r="BI32" i="3"/>
  <c r="BD27" i="3"/>
  <c r="BB27" i="3"/>
  <c r="BC27" i="3"/>
  <c r="T31" i="3"/>
  <c r="R31" i="3"/>
  <c r="S31" i="3"/>
  <c r="Z16" i="3"/>
  <c r="X16" i="3"/>
  <c r="Y16" i="3"/>
  <c r="BP13" i="3"/>
  <c r="BN13" i="3"/>
  <c r="BO13" i="3"/>
  <c r="AL20" i="3"/>
  <c r="AK20" i="3"/>
  <c r="BD32" i="3"/>
  <c r="BB32" i="3"/>
  <c r="Z22" i="3"/>
  <c r="X22" i="3"/>
  <c r="Y22" i="3"/>
  <c r="R28" i="3"/>
  <c r="S28" i="3"/>
  <c r="T28" i="3"/>
  <c r="AL28" i="3"/>
  <c r="AJ28" i="3"/>
  <c r="H22" i="3"/>
  <c r="F22" i="3"/>
  <c r="G22" i="3"/>
  <c r="F17" i="3"/>
  <c r="G17" i="3"/>
  <c r="H17" i="3"/>
  <c r="G19" i="3"/>
  <c r="H19" i="3"/>
  <c r="F19" i="3"/>
  <c r="G14" i="3"/>
  <c r="F14" i="3"/>
  <c r="H14" i="3"/>
  <c r="H34" i="3"/>
  <c r="F34" i="3"/>
  <c r="G34" i="3"/>
  <c r="F18" i="3"/>
  <c r="H18" i="3"/>
  <c r="G18" i="3"/>
  <c r="F11" i="3"/>
  <c r="H11" i="3"/>
  <c r="G11" i="3"/>
  <c r="F53" i="3"/>
  <c r="G53" i="3"/>
  <c r="H53" i="3"/>
  <c r="G24" i="3"/>
  <c r="F24" i="3"/>
  <c r="H24" i="3"/>
  <c r="F54" i="3"/>
  <c r="H54" i="3"/>
  <c r="G54" i="3"/>
  <c r="G12" i="3"/>
  <c r="H12" i="3"/>
  <c r="F12" i="3"/>
  <c r="H9" i="3"/>
  <c r="F9" i="3"/>
  <c r="G9" i="3"/>
  <c r="G39" i="3"/>
  <c r="H39" i="3"/>
  <c r="F39" i="3"/>
  <c r="H46" i="3"/>
  <c r="G46" i="3"/>
  <c r="F46" i="3"/>
  <c r="G13" i="3"/>
  <c r="F13" i="3"/>
  <c r="H13" i="3"/>
  <c r="F29" i="3"/>
  <c r="H29" i="3"/>
  <c r="G29" i="3"/>
  <c r="G48" i="3"/>
  <c r="F48" i="3"/>
  <c r="H48" i="3"/>
  <c r="H44" i="3"/>
  <c r="F44" i="3"/>
  <c r="G44" i="3"/>
  <c r="G21" i="3"/>
  <c r="H21" i="3"/>
  <c r="F21" i="3"/>
  <c r="H32" i="3"/>
  <c r="G32" i="3"/>
  <c r="F32" i="3"/>
  <c r="G52" i="3"/>
  <c r="H52" i="3"/>
  <c r="F52" i="3"/>
  <c r="G15" i="3"/>
  <c r="F15" i="3"/>
  <c r="H15" i="3"/>
  <c r="G43" i="3"/>
  <c r="H43" i="3"/>
  <c r="F43" i="3"/>
  <c r="F35" i="3"/>
  <c r="H35" i="3"/>
  <c r="G35" i="3"/>
  <c r="G51" i="3"/>
  <c r="F51" i="3"/>
  <c r="H51" i="3"/>
  <c r="F47" i="3"/>
  <c r="G47" i="3"/>
  <c r="H47" i="3"/>
  <c r="G16" i="3"/>
  <c r="H16" i="3"/>
  <c r="F16" i="3"/>
  <c r="F30" i="3"/>
  <c r="H30" i="3"/>
  <c r="G30" i="3"/>
  <c r="F33" i="3"/>
  <c r="H33" i="3"/>
  <c r="G33" i="3"/>
  <c r="G49" i="3"/>
  <c r="F49" i="3"/>
  <c r="H49" i="3"/>
  <c r="H20" i="3"/>
  <c r="F20" i="3"/>
  <c r="G20" i="3"/>
  <c r="H40" i="3"/>
  <c r="G40" i="3"/>
  <c r="F40" i="3"/>
  <c r="G37" i="3"/>
  <c r="F37" i="3"/>
  <c r="H37" i="3"/>
  <c r="F23" i="3"/>
  <c r="G23" i="3"/>
  <c r="H23" i="3"/>
  <c r="G27" i="3"/>
  <c r="H27" i="3"/>
  <c r="F27" i="3"/>
  <c r="G38" i="3"/>
  <c r="F38" i="3"/>
  <c r="H38" i="3"/>
  <c r="H26" i="3"/>
  <c r="G26" i="3"/>
  <c r="F26" i="3"/>
  <c r="G31" i="3"/>
  <c r="H31" i="3"/>
  <c r="F31" i="3"/>
  <c r="G36" i="3"/>
  <c r="F36" i="3"/>
  <c r="H36" i="3"/>
  <c r="H56" i="3"/>
  <c r="G56" i="3"/>
  <c r="F56" i="3"/>
  <c r="F41" i="3"/>
  <c r="G41" i="3"/>
  <c r="H41" i="3"/>
  <c r="F10" i="3"/>
  <c r="G10" i="3"/>
  <c r="H10" i="3"/>
  <c r="F42" i="3"/>
  <c r="H42" i="3"/>
  <c r="G42" i="3"/>
  <c r="H50" i="3"/>
  <c r="G50" i="3"/>
  <c r="F50" i="3"/>
  <c r="G25" i="3"/>
  <c r="F25" i="3"/>
  <c r="H25" i="3"/>
  <c r="H45" i="3"/>
  <c r="F45" i="3"/>
  <c r="G45" i="3"/>
  <c r="G55" i="3"/>
  <c r="H55" i="3"/>
  <c r="F55" i="3"/>
  <c r="G28" i="3"/>
  <c r="F28" i="3"/>
  <c r="H28" i="3"/>
  <c r="E8" i="3"/>
  <c r="K34" i="7" l="1"/>
  <c r="J34" i="7"/>
  <c r="L34" i="7"/>
  <c r="F34" i="7"/>
  <c r="I34" i="7"/>
  <c r="C34" i="7"/>
  <c r="M34" i="7"/>
  <c r="E34" i="7"/>
  <c r="H34" i="7"/>
  <c r="D34" i="7"/>
  <c r="N34" i="7"/>
  <c r="G34" i="7"/>
  <c r="AE8" i="3"/>
  <c r="AD8" i="3"/>
  <c r="AF8" i="3"/>
  <c r="AC6" i="3"/>
  <c r="G31" i="7" s="1"/>
  <c r="AC5" i="3"/>
  <c r="G29" i="7" s="1"/>
  <c r="M8" i="3"/>
  <c r="K5" i="3"/>
  <c r="D29" i="7" s="1"/>
  <c r="L8" i="3"/>
  <c r="N8" i="3"/>
  <c r="K6" i="3"/>
  <c r="D31" i="7" s="1"/>
  <c r="R8" i="3"/>
  <c r="S8" i="3"/>
  <c r="T8" i="3"/>
  <c r="Q6" i="3"/>
  <c r="E31" i="7" s="1"/>
  <c r="Q5" i="3"/>
  <c r="E29" i="7" s="1"/>
  <c r="AJ8" i="3"/>
  <c r="AK8" i="3"/>
  <c r="AL8" i="3"/>
  <c r="AI6" i="3"/>
  <c r="H31" i="7" s="1"/>
  <c r="AI5" i="3"/>
  <c r="H29" i="7" s="1"/>
  <c r="BV8" i="3"/>
  <c r="BS6" i="3"/>
  <c r="N31" i="7" s="1"/>
  <c r="BU8" i="3"/>
  <c r="BT8" i="3"/>
  <c r="BS5" i="3"/>
  <c r="N29" i="7" s="1"/>
  <c r="AV8" i="3"/>
  <c r="AW8" i="3"/>
  <c r="AU6" i="3"/>
  <c r="J31" i="7" s="1"/>
  <c r="AU5" i="3"/>
  <c r="J29" i="7" s="1"/>
  <c r="AX8" i="3"/>
  <c r="BM6" i="3"/>
  <c r="M31" i="7" s="1"/>
  <c r="BP8" i="3"/>
  <c r="BN8" i="3"/>
  <c r="BM5" i="3"/>
  <c r="M29" i="7" s="1"/>
  <c r="BO8" i="3"/>
  <c r="Y8" i="3"/>
  <c r="Z8" i="3"/>
  <c r="W5" i="3"/>
  <c r="F29" i="7" s="1"/>
  <c r="W6" i="3"/>
  <c r="F31" i="7" s="1"/>
  <c r="X8" i="3"/>
  <c r="AQ8" i="3"/>
  <c r="AO6" i="3"/>
  <c r="I31" i="7" s="1"/>
  <c r="AP8" i="3"/>
  <c r="AR8" i="3"/>
  <c r="AO5" i="3"/>
  <c r="I29" i="7" s="1"/>
  <c r="BG6" i="3"/>
  <c r="L31" i="7" s="1"/>
  <c r="BH8" i="3"/>
  <c r="BJ8" i="3"/>
  <c r="BG5" i="3"/>
  <c r="L29" i="7" s="1"/>
  <c r="BI8" i="3"/>
  <c r="BB8" i="3"/>
  <c r="BD8" i="3"/>
  <c r="BC8" i="3"/>
  <c r="BA6" i="3"/>
  <c r="K31" i="7" s="1"/>
  <c r="BA5" i="3"/>
  <c r="K29" i="7" s="1"/>
  <c r="H8" i="3"/>
  <c r="G8" i="3"/>
  <c r="F8" i="3"/>
  <c r="E6" i="3"/>
  <c r="E5" i="3"/>
  <c r="K33" i="7" l="1"/>
  <c r="E33" i="7"/>
  <c r="M33" i="7"/>
  <c r="J33" i="7"/>
  <c r="G33" i="7"/>
  <c r="I33" i="7"/>
  <c r="H33" i="7"/>
  <c r="D33" i="7"/>
  <c r="F33" i="7"/>
  <c r="L33" i="7"/>
  <c r="N33" i="7"/>
  <c r="C4" i="7"/>
  <c r="C29" i="7"/>
  <c r="D4" i="7"/>
  <c r="C31" i="7"/>
  <c r="N6" i="3"/>
  <c r="F4" i="7"/>
  <c r="M6" i="3"/>
  <c r="BI6" i="3"/>
  <c r="V4" i="7"/>
  <c r="BJ6" i="3"/>
  <c r="BO6" i="3"/>
  <c r="X4" i="7"/>
  <c r="BP6" i="3"/>
  <c r="AQ6" i="3"/>
  <c r="P4" i="7"/>
  <c r="AR6" i="3"/>
  <c r="AL6" i="3"/>
  <c r="AK6" i="3"/>
  <c r="AX5" i="3"/>
  <c r="Q4" i="7"/>
  <c r="AW5" i="3"/>
  <c r="K4" i="7"/>
  <c r="AF5" i="3"/>
  <c r="AE5" i="3"/>
  <c r="AR5" i="3"/>
  <c r="O4" i="7"/>
  <c r="AQ5" i="3"/>
  <c r="BD5" i="3"/>
  <c r="S4" i="7"/>
  <c r="BC5" i="3"/>
  <c r="AX6" i="3"/>
  <c r="R4" i="7"/>
  <c r="AW6" i="3"/>
  <c r="AF6" i="3"/>
  <c r="L4" i="7"/>
  <c r="AE6" i="3"/>
  <c r="Z4" i="7"/>
  <c r="BV6" i="3"/>
  <c r="BU6" i="3"/>
  <c r="AL5" i="3"/>
  <c r="M4" i="7"/>
  <c r="AK5" i="3"/>
  <c r="S5" i="3"/>
  <c r="G4" i="7"/>
  <c r="T5" i="3"/>
  <c r="BP5" i="3"/>
  <c r="W4" i="7"/>
  <c r="BO5" i="3"/>
  <c r="BD6" i="3"/>
  <c r="T4" i="7"/>
  <c r="BC6" i="3"/>
  <c r="Z6" i="3"/>
  <c r="Y6" i="3"/>
  <c r="J4" i="7"/>
  <c r="Y5" i="3"/>
  <c r="Z5" i="3"/>
  <c r="I4" i="7"/>
  <c r="T6" i="3"/>
  <c r="S6" i="3"/>
  <c r="H4" i="7"/>
  <c r="N5" i="3"/>
  <c r="M5" i="3"/>
  <c r="E4" i="7"/>
  <c r="BJ5" i="3"/>
  <c r="U4" i="7"/>
  <c r="BI5" i="3"/>
  <c r="BU5" i="3"/>
  <c r="Y4" i="7"/>
  <c r="BV5" i="3"/>
  <c r="H5" i="3"/>
  <c r="G5" i="3"/>
  <c r="G6" i="3"/>
  <c r="H6" i="3"/>
  <c r="C33" i="7" l="1"/>
  <c r="J35" i="7" l="1"/>
  <c r="N35" i="7"/>
  <c r="G35" i="7"/>
  <c r="I35" i="7"/>
  <c r="K35" i="7"/>
  <c r="L35" i="7"/>
  <c r="M35" i="7"/>
  <c r="D35" i="7"/>
  <c r="F35" i="7"/>
  <c r="H35" i="7"/>
  <c r="E35" i="7"/>
  <c r="C35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<sst xmlns="http://schemas.openxmlformats.org/spreadsheetml/2006/main" count="227" uniqueCount="80">
  <si>
    <t>Дата</t>
  </si>
  <si>
    <t>Категория</t>
  </si>
  <si>
    <t>Подкатегория</t>
  </si>
  <si>
    <t>Продукты</t>
  </si>
  <si>
    <t>План, %</t>
  </si>
  <si>
    <t>Всего, доходы:</t>
  </si>
  <si>
    <t>Всего, расходы:</t>
  </si>
  <si>
    <t>Факт, %</t>
  </si>
  <si>
    <t>План, ₽</t>
  </si>
  <si>
    <t>Факт, ₽</t>
  </si>
  <si>
    <t>Разница, ₽</t>
  </si>
  <si>
    <t>Разница, %</t>
  </si>
  <si>
    <t>Сумма, ₽</t>
  </si>
  <si>
    <t>Транспорт</t>
  </si>
  <si>
    <t>Местный транспорт</t>
  </si>
  <si>
    <t>Аренда авто</t>
  </si>
  <si>
    <t>Такси</t>
  </si>
  <si>
    <t>Платные дороги</t>
  </si>
  <si>
    <t>Автоуслуги</t>
  </si>
  <si>
    <t>Топливо</t>
  </si>
  <si>
    <t>Путешествия</t>
  </si>
  <si>
    <t>Ж/д билеты</t>
  </si>
  <si>
    <t>Duty Free</t>
  </si>
  <si>
    <t>Здоровье</t>
  </si>
  <si>
    <t>Аптеки</t>
  </si>
  <si>
    <t>Косметика</t>
  </si>
  <si>
    <t>Красота</t>
  </si>
  <si>
    <t>Дом и ремонт</t>
  </si>
  <si>
    <t>Коммунальные услуги</t>
  </si>
  <si>
    <t>Канцтовары</t>
  </si>
  <si>
    <t>Аксессуары</t>
  </si>
  <si>
    <t>Связь</t>
  </si>
  <si>
    <t>Животные</t>
  </si>
  <si>
    <t>Цветы</t>
  </si>
  <si>
    <t>Активный отдых</t>
  </si>
  <si>
    <t>Детские товары</t>
  </si>
  <si>
    <t>Искусство</t>
  </si>
  <si>
    <t>Кино</t>
  </si>
  <si>
    <t>Книги</t>
  </si>
  <si>
    <t>Музыка</t>
  </si>
  <si>
    <t>Образование</t>
  </si>
  <si>
    <t>Развлечения</t>
  </si>
  <si>
    <t>Сувениры</t>
  </si>
  <si>
    <t>Одежда и обувь</t>
  </si>
  <si>
    <t>Маркетплейсы</t>
  </si>
  <si>
    <t>Спорттовары</t>
  </si>
  <si>
    <t>Супермаркеты</t>
  </si>
  <si>
    <t>Рестораны</t>
  </si>
  <si>
    <t>Фаст Фуд</t>
  </si>
  <si>
    <t>Алкоголь</t>
  </si>
  <si>
    <t>Табак</t>
  </si>
  <si>
    <t>Техника</t>
  </si>
  <si>
    <t>Услуги</t>
  </si>
  <si>
    <t>Фото, Видео</t>
  </si>
  <si>
    <t>Цифровые товары</t>
  </si>
  <si>
    <t>Ювелирные изделия</t>
  </si>
  <si>
    <t>Платежная операция</t>
  </si>
  <si>
    <t>Основной доход</t>
  </si>
  <si>
    <t>Бонусы и возвраты</t>
  </si>
  <si>
    <t>Вклады и накопления</t>
  </si>
  <si>
    <t>Комментарий</t>
  </si>
  <si>
    <r>
      <rPr>
        <b/>
        <sz val="12"/>
        <color theme="1"/>
        <rFont val="Aptos Narrow"/>
        <scheme val="minor"/>
      </rPr>
      <t xml:space="preserve">Доходные категории
</t>
    </r>
    <r>
      <rPr>
        <sz val="12"/>
        <color theme="1"/>
        <rFont val="Aptos Narrow"/>
        <family val="2"/>
        <scheme val="minor"/>
      </rPr>
      <t xml:space="preserve">
💡 добавить категорию можно аналогично с расходными категориями</t>
    </r>
  </si>
  <si>
    <t>Доходы</t>
  </si>
  <si>
    <t>Расходы</t>
  </si>
  <si>
    <r>
      <rPr>
        <b/>
        <sz val="12"/>
        <color theme="1"/>
        <rFont val="Aptos Narrow"/>
        <scheme val="minor"/>
      </rPr>
      <t>Расходные категории</t>
    </r>
    <r>
      <rPr>
        <sz val="12"/>
        <color theme="1"/>
        <rFont val="Aptos Narrow"/>
        <family val="2"/>
        <scheme val="minor"/>
      </rPr>
      <t xml:space="preserve">
💡 Чтобы добавить категорию:
1 - выделите пустую строку под послей категорией (изначально - это 54 строка, под категорией "Платежная операция")
2 - нажмите правую кнопку мыши и выберите "</t>
    </r>
    <r>
      <rPr>
        <b/>
        <sz val="12"/>
        <color theme="1"/>
        <rFont val="Aptos Narrow"/>
        <scheme val="minor"/>
      </rPr>
      <t>вставить"</t>
    </r>
    <r>
      <rPr>
        <sz val="12"/>
        <color theme="1"/>
        <rFont val="Aptos Narrow"/>
        <family val="2"/>
        <scheme val="minor"/>
      </rPr>
      <t xml:space="preserve">
3 - в добавленной строке заполните название категории в столбце </t>
    </r>
    <r>
      <rPr>
        <b/>
        <sz val="12"/>
        <color theme="1"/>
        <rFont val="Aptos Narrow"/>
        <scheme val="minor"/>
      </rPr>
      <t>Категория</t>
    </r>
    <r>
      <rPr>
        <sz val="12"/>
        <color theme="1"/>
        <rFont val="Aptos Narrow"/>
        <scheme val="minor"/>
      </rPr>
      <t xml:space="preserve">
✅ Добавлены стандартные категории расходов. Добавляйте свои, удаляйте лишние категории</t>
    </r>
  </si>
  <si>
    <r>
      <rPr>
        <b/>
        <sz val="12"/>
        <color theme="1"/>
        <rFont val="Aptos Narrow"/>
        <scheme val="minor"/>
      </rPr>
      <t>Расходы и доходы</t>
    </r>
    <r>
      <rPr>
        <sz val="12"/>
        <color theme="1"/>
        <rFont val="Aptos Narrow"/>
        <family val="2"/>
        <scheme val="minor"/>
      </rPr>
      <t xml:space="preserve">
💡 Чтобы добавить новый расход или доход:
1 - добавьте очередную строку ниже
2 - заполните дату, категорию и сумму
3 - расход добавлен - на вкладке "Бюджет" он будет учтен в соответствующей категории
💡 Как заполнять поле "Дата"
Вариант 1 - добавлять на каждую конкретную дату
Вариант 2 - добавлять расходы раз в месяц, указывая любое число нужного месяца</t>
    </r>
    <r>
      <rPr>
        <sz val="12"/>
        <color theme="1"/>
        <rFont val="Aptos Narrow"/>
        <scheme val="minor"/>
      </rPr>
      <t xml:space="preserve">
✅ Добавлены доходы и расходы для примера
✅ Пробуйте смотреть </t>
    </r>
    <r>
      <rPr>
        <b/>
        <sz val="12"/>
        <color theme="1"/>
        <rFont val="Aptos Narrow"/>
        <scheme val="minor"/>
      </rPr>
      <t>Бюджет</t>
    </r>
    <r>
      <rPr>
        <sz val="12"/>
        <color theme="1"/>
        <rFont val="Aptos Narrow"/>
        <scheme val="minor"/>
      </rPr>
      <t xml:space="preserve"> и </t>
    </r>
    <r>
      <rPr>
        <b/>
        <sz val="12"/>
        <color theme="1"/>
        <rFont val="Aptos Narrow"/>
        <scheme val="minor"/>
      </rPr>
      <t>Итог</t>
    </r>
    <r>
      <rPr>
        <sz val="12"/>
        <color theme="1"/>
        <rFont val="Aptos Narrow"/>
        <scheme val="minor"/>
      </rPr>
      <t xml:space="preserve"> с демонстрационными данными
✅ Удалите демонстрационные операции и добавляйте свои </t>
    </r>
  </si>
  <si>
    <t>https://avocadomoney.com</t>
  </si>
  <si>
    <t>Бюджет v1.2</t>
  </si>
  <si>
    <t>Доходы, план</t>
  </si>
  <si>
    <t>Доходы, факт</t>
  </si>
  <si>
    <t>Расходы, план</t>
  </si>
  <si>
    <t>Расходы, факт</t>
  </si>
  <si>
    <t>Остаток, план</t>
  </si>
  <si>
    <t>Остаток, факт</t>
  </si>
  <si>
    <t>Остаток нак, план</t>
  </si>
  <si>
    <t>Остаток нак, факт</t>
  </si>
  <si>
    <r>
      <rPr>
        <b/>
        <sz val="12"/>
        <color theme="1"/>
        <rFont val="Aptos Narrow"/>
        <scheme val="minor"/>
      </rPr>
      <t>Итоговый расчет</t>
    </r>
    <r>
      <rPr>
        <sz val="12"/>
        <color theme="1"/>
        <rFont val="Aptos Narrow"/>
        <family val="2"/>
        <scheme val="minor"/>
      </rPr>
      <t xml:space="preserve">
✅ 1 - Представление сумм доходов и расходов по месяцам</t>
    </r>
    <r>
      <rPr>
        <sz val="12"/>
        <color theme="1"/>
        <rFont val="Aptos Narrow"/>
        <scheme val="minor"/>
      </rPr>
      <t xml:space="preserve">
</t>
    </r>
  </si>
  <si>
    <t>✅ 2 - Сравнение запланированных и фактических доходов
✅ 3 - Сравнение запланированных и фактических расходов
✅ 4 - Сравнение запланированных и фактических остатков на конец месяца
✅ 5 - Сравнение запланированных и фактических остатков суммарно за весь год</t>
  </si>
  <si>
    <r>
      <rPr>
        <b/>
        <sz val="12"/>
        <color theme="1"/>
        <rFont val="Aptos Narrow"/>
        <scheme val="minor"/>
      </rPr>
      <t>🥑
Инструкция</t>
    </r>
    <r>
      <rPr>
        <sz val="12"/>
        <color theme="1"/>
        <rFont val="Aptos Narrow"/>
        <family val="2"/>
        <scheme val="minor"/>
      </rPr>
      <t xml:space="preserve">
С использованием данного инструмента можно запланировать личный бюджет на 2026 год и следовать намеченному плану.
Общий принцип таблицы - ячейки, помеченные зеленым цветов не предполагается редактировать, и в части из них будет произведен расчет по добавленным данным.
</t>
    </r>
    <r>
      <rPr>
        <b/>
        <sz val="12"/>
        <color theme="1"/>
        <rFont val="Aptos Narrow"/>
        <scheme val="minor"/>
      </rPr>
      <t xml:space="preserve">
1. Вкладка "Доходы и расходы"</t>
    </r>
    <r>
      <rPr>
        <sz val="12"/>
        <color theme="1"/>
        <rFont val="Aptos Narrow"/>
        <family val="2"/>
        <scheme val="minor"/>
      </rPr>
      <t xml:space="preserve">
Содержит список всех категорий (</t>
    </r>
    <r>
      <rPr>
        <b/>
        <sz val="12"/>
        <color theme="1"/>
        <rFont val="Aptos Narrow"/>
        <scheme val="minor"/>
      </rPr>
      <t>Доходные категории</t>
    </r>
    <r>
      <rPr>
        <sz val="12"/>
        <color theme="1"/>
        <rFont val="Aptos Narrow"/>
        <family val="2"/>
        <scheme val="minor"/>
      </rPr>
      <t xml:space="preserve"> и</t>
    </r>
    <r>
      <rPr>
        <b/>
        <sz val="12"/>
        <color theme="1"/>
        <rFont val="Aptos Narrow"/>
        <scheme val="minor"/>
      </rPr>
      <t xml:space="preserve"> Расходные категории</t>
    </r>
    <r>
      <rPr>
        <sz val="12"/>
        <color theme="1"/>
        <rFont val="Aptos Narrow"/>
        <family val="2"/>
        <scheme val="minor"/>
      </rPr>
      <t xml:space="preserve">) - его можно использовать как есть, добавить свои категории или полностью заменить своими категориями доходов и расходов.
Ниже - список операций - </t>
    </r>
    <r>
      <rPr>
        <b/>
        <sz val="12"/>
        <color theme="1"/>
        <rFont val="Aptos Narrow"/>
        <scheme val="minor"/>
      </rPr>
      <t>Расходы и доходы</t>
    </r>
    <r>
      <rPr>
        <sz val="12"/>
        <color theme="1"/>
        <rFont val="Aptos Narrow"/>
        <family val="2"/>
        <scheme val="minor"/>
      </rPr>
      <t xml:space="preserve">. Добавляйте свои операции и они будут учтены в дальнейшем рассчете бюджетов и сумм по категориям.
</t>
    </r>
    <r>
      <rPr>
        <b/>
        <sz val="12"/>
        <color theme="1"/>
        <rFont val="Aptos Narrow"/>
        <scheme val="minor"/>
      </rPr>
      <t>2. Вкладка "Бюджет"</t>
    </r>
    <r>
      <rPr>
        <sz val="12"/>
        <color theme="1"/>
        <rFont val="Aptos Narrow"/>
        <family val="2"/>
        <scheme val="minor"/>
      </rPr>
      <t xml:space="preserve">
на вкладке "Бюджет" собрана сводная информация по суммам трат по каждой из категорий.
Также для каждого месяца можно задать планируемую сумму трат и доходов.
</t>
    </r>
    <r>
      <rPr>
        <b/>
        <sz val="12"/>
        <color theme="1"/>
        <rFont val="Aptos Narrow"/>
        <scheme val="minor"/>
      </rPr>
      <t>3. Вкладка "Итог"</t>
    </r>
    <r>
      <rPr>
        <sz val="12"/>
        <color theme="1"/>
        <rFont val="Aptos Narrow"/>
        <family val="2"/>
        <scheme val="minor"/>
      </rPr>
      <t xml:space="preserve">
Сводная информация по всем суммам, с наглядным представлением:
- доходов и расходов
- фактических и запланированных трат
- итогового остатка за весь год по месяцам
</t>
    </r>
    <r>
      <rPr>
        <b/>
        <sz val="12"/>
        <color theme="1"/>
        <rFont val="Aptos Narrow"/>
        <scheme val="minor"/>
      </rPr>
      <t>4. Заключение</t>
    </r>
    <r>
      <rPr>
        <sz val="12"/>
        <color theme="1"/>
        <rFont val="Aptos Narrow"/>
        <family val="2"/>
        <scheme val="minor"/>
      </rPr>
      <t xml:space="preserve">
Используйте подсказки 💡, расположенные в таблице
Вопросы и предложения присылайте в чат: 
https://t.me/avocadomoneycomchat
Или на почту:
info@avocadomoney.com</t>
    </r>
    <r>
      <rPr>
        <sz val="12"/>
        <color theme="1"/>
        <rFont val="Aptos Narrow"/>
        <scheme val="minor"/>
      </rPr>
      <t xml:space="preserve">
Больше полезного можно найти на сайте https://avocadomoney.com</t>
    </r>
  </si>
  <si>
    <r>
      <rPr>
        <b/>
        <sz val="12"/>
        <color theme="1"/>
        <rFont val="Aptos Narrow"/>
        <scheme val="minor"/>
      </rPr>
      <t>Категории бюджета</t>
    </r>
    <r>
      <rPr>
        <sz val="12"/>
        <color theme="1"/>
        <rFont val="Aptos Narrow"/>
        <family val="2"/>
        <scheme val="minor"/>
      </rPr>
      <t xml:space="preserve">
💡 Категории будут появляться автоматически при добавлении категорий, расходов и доходов на вкладке </t>
    </r>
    <r>
      <rPr>
        <b/>
        <sz val="12"/>
        <color theme="1"/>
        <rFont val="Aptos Narrow"/>
        <scheme val="minor"/>
      </rPr>
      <t>Доходы и расходы</t>
    </r>
    <r>
      <rPr>
        <sz val="12"/>
        <color theme="1"/>
        <rFont val="Aptos Narrow"/>
        <family val="2"/>
        <scheme val="minor"/>
      </rPr>
      <t xml:space="preserve">.
💡 Заполняйте ячейки только в колонке </t>
    </r>
    <r>
      <rPr>
        <b/>
        <sz val="12"/>
        <color theme="1"/>
        <rFont val="Aptos Narrow"/>
        <scheme val="minor"/>
      </rPr>
      <t>План, ₽</t>
    </r>
    <r>
      <rPr>
        <sz val="12"/>
        <color theme="1"/>
        <rFont val="Aptos Narrow"/>
        <family val="2"/>
        <scheme val="minor"/>
      </rPr>
      <t xml:space="preserve">. Остальные значения будут посчитаны автоматически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</si>
</sst>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/yyyy"/>
    <numFmt numFmtId="165" formatCode="#,##0.00\ [$₽-419]"/>
    <numFmt numFmtId="166" formatCode="#,##0.00\ [$₽-419];\-#,##0.00\ [$₽-419]"/>
  </numFmts>
  <fonts count="4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theme="1"/>
      <name val="Aptos Narrow"/>
      <scheme val="minor"/>
    </font>
    <font>
      <u/>
      <sz val="12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BF2D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7">
    <xf numFmtId="0" fontId="0" fillId="0" borderId="0" xfId="0"/>
    <xf numFmtId="17" fontId="0" fillId="0" borderId="0" xfId="0" applyNumberFormat="1"/>
    <xf numFmtId="0" fontId="0" fillId="2" borderId="0" xfId="0" applyFill="1" applyAlignment="1">
      <alignment horizontal="left" vertical="top"/>
    </xf>
    <xf numFmtId="0" fontId="2" fillId="4" borderId="0" xfId="0" applyFont="1" applyFill="1" applyAlignment="1">
      <alignment horizontal="left" vertical="top" wrapText="1"/>
    </xf>
    <xf numFmtId="0" fontId="0" fillId="3" borderId="0" xfId="0" applyFill="1"/>
    <xf numFmtId="164" fontId="0" fillId="3" borderId="0" xfId="0" applyNumberFormat="1" applyFill="1"/>
    <xf numFmtId="0" fontId="3" fillId="3" borderId="0" xfId="1" applyFill="1"/>
    <xf numFmtId="166" fontId="0" fillId="3" borderId="0" xfId="0" applyNumberFormat="1" applyFill="1"/>
    <xf numFmtId="0" fontId="0" fillId="3" borderId="0" xfId="0" applyFill="1" applyAlignment="1">
      <alignment horizontal="left" vertical="top"/>
    </xf>
    <xf numFmtId="165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Protection="1">
      <protection locked="0"/>
    </xf>
    <xf numFmtId="164" fontId="1" fillId="3" borderId="0" xfId="0" applyNumberFormat="1" applyFont="1" applyFill="1"/>
    <xf numFmtId="0" fontId="3" fillId="6" borderId="0" xfId="1" applyFill="1"/>
    <xf numFmtId="14" fontId="0" fillId="6" borderId="0" xfId="0" applyNumberFormat="1" applyFill="1" applyProtection="1">
      <protection locked="0"/>
    </xf>
    <xf numFmtId="0" fontId="0" fillId="6" borderId="0" xfId="0" applyFill="1" applyProtection="1">
      <protection locked="0"/>
    </xf>
    <xf numFmtId="165" fontId="0" fillId="6" borderId="0" xfId="0" applyNumberFormat="1" applyFill="1" applyProtection="1">
      <protection locked="0"/>
    </xf>
    <xf numFmtId="0" fontId="0" fillId="6" borderId="0" xfId="0" applyFill="1"/>
    <xf numFmtId="17" fontId="0" fillId="6" borderId="0" xfId="0" applyNumberFormat="1" applyFill="1"/>
    <xf numFmtId="165" fontId="0" fillId="3" borderId="0" xfId="0" applyNumberFormat="1" applyFill="1"/>
    <xf numFmtId="10" fontId="0" fillId="6" borderId="2" xfId="0" applyNumberFormat="1" applyFill="1" applyBorder="1"/>
    <xf numFmtId="165" fontId="0" fillId="6" borderId="2" xfId="0" applyNumberFormat="1" applyFill="1" applyBorder="1"/>
    <xf numFmtId="10" fontId="0" fillId="6" borderId="3" xfId="0" applyNumberFormat="1" applyFill="1" applyBorder="1"/>
    <xf numFmtId="165" fontId="0" fillId="6" borderId="3" xfId="0" applyNumberFormat="1" applyFill="1" applyBorder="1"/>
    <xf numFmtId="10" fontId="0" fillId="6" borderId="0" xfId="0" applyNumberFormat="1" applyFill="1"/>
    <xf numFmtId="165" fontId="0" fillId="6" borderId="0" xfId="0" applyNumberFormat="1" applyFill="1"/>
    <xf numFmtId="164" fontId="0" fillId="6" borderId="0" xfId="0" applyNumberFormat="1" applyFill="1"/>
    <xf numFmtId="0" fontId="3" fillId="3" borderId="0" xfId="1" applyFill="1" applyBorder="1" applyProtection="1"/>
    <xf numFmtId="165" fontId="0" fillId="0" borderId="1" xfId="0" applyNumberFormat="1" applyBorder="1" applyProtection="1">
      <protection locked="0"/>
    </xf>
    <xf numFmtId="0" fontId="2" fillId="2" borderId="0" xfId="0" applyFont="1" applyFill="1" applyAlignment="1">
      <alignment horizontal="left" vertical="top" wrapText="1"/>
    </xf>
    <xf numFmtId="0" fontId="0" fillId="2" borderId="0" xfId="0" applyFill="1" applyAlignment="1">
      <alignment horizontal="left" vertical="top"/>
    </xf>
    <xf numFmtId="0" fontId="2" fillId="4" borderId="0" xfId="0" applyFont="1" applyFill="1" applyAlignment="1">
      <alignment horizontal="left" vertical="top" wrapText="1"/>
    </xf>
    <xf numFmtId="0" fontId="0" fillId="4" borderId="0" xfId="0" applyFill="1" applyAlignment="1">
      <alignment horizontal="left" vertical="top"/>
    </xf>
    <xf numFmtId="0" fontId="2" fillId="3" borderId="0" xfId="0" applyFont="1" applyFill="1" applyAlignment="1">
      <alignment horizontal="left" vertical="top" wrapText="1"/>
    </xf>
    <xf numFmtId="0" fontId="2" fillId="5" borderId="0" xfId="0" applyFont="1" applyFill="1" applyAlignment="1">
      <alignment horizontal="left" vertical="top" wrapText="1"/>
    </xf>
    <xf numFmtId="0" fontId="0" fillId="5" borderId="0" xfId="0" applyFill="1" applyAlignment="1">
      <alignment horizontal="left" vertical="top" wrapText="1"/>
    </xf>
    <xf numFmtId="0" fontId="0" fillId="5" borderId="0" xfId="0" applyFill="1" applyAlignment="1">
      <alignment horizontal="left" vertical="top"/>
    </xf>
  </cellXfs>
  <cellStyles count="2">
    <cellStyle name="Hyperlink" xfId="1" builtinId="8"/>
    <cellStyle name="Normal" xfId="0" builtinId="0"/>
  </cellStyles>
  <dxfs count="29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89996032593768116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DBF2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2 -</a:t>
            </a:r>
            <a:r>
              <a:rPr lang="ru-RU" baseline="0"/>
              <a:t> </a:t>
            </a:r>
            <a:r>
              <a:rPr lang="ru-RU"/>
              <a:t>Доходы</a:t>
            </a:r>
            <a:r>
              <a:rPr lang="ru-RU" baseline="0"/>
              <a:t> 2026</a:t>
            </a:r>
            <a:endParaRPr lang="ru-R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Итог!$B$28</c:f>
              <c:strCache>
                <c:ptCount val="1"/>
                <c:pt idx="0">
                  <c:v>Доходы, план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Итог!$C$27:$N$27</c:f>
              <c:numCache>
                <c:formatCode>mmm/yyyy</c:formatCode>
                <c:ptCount val="12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</c:numCache>
            </c:numRef>
          </c:cat>
          <c:val>
            <c:numRef>
              <c:f>Итог!$C$28:$N$28</c:f>
              <c:numCache>
                <c:formatCode>General</c:formatCode>
                <c:ptCount val="12"/>
                <c:pt idx="0">
                  <c:v>43100</c:v>
                </c:pt>
                <c:pt idx="1">
                  <c:v>31103</c:v>
                </c:pt>
                <c:pt idx="2">
                  <c:v>31103</c:v>
                </c:pt>
                <c:pt idx="3">
                  <c:v>31103</c:v>
                </c:pt>
                <c:pt idx="4">
                  <c:v>31106</c:v>
                </c:pt>
                <c:pt idx="5">
                  <c:v>31106</c:v>
                </c:pt>
                <c:pt idx="6">
                  <c:v>31106</c:v>
                </c:pt>
                <c:pt idx="7">
                  <c:v>31106</c:v>
                </c:pt>
                <c:pt idx="8">
                  <c:v>31106</c:v>
                </c:pt>
                <c:pt idx="9">
                  <c:v>31106</c:v>
                </c:pt>
                <c:pt idx="10">
                  <c:v>31106</c:v>
                </c:pt>
                <c:pt idx="11">
                  <c:v>31106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9-6E40-A2CB-E5C031F0487D}"/>
            </c:ext>
          </c:extLst>
        </c:ser>
        <c:ser>
          <c:idx val="1"/>
          <c:order val="1"/>
          <c:tx>
            <c:strRef>
              <c:f>Итог!$B$29</c:f>
              <c:strCache>
                <c:ptCount val="1"/>
                <c:pt idx="0">
                  <c:v>Доходы, факт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Итог!$C$27:$N$27</c:f>
              <c:numCache>
                <c:formatCode>mmm/yyyy</c:formatCode>
                <c:ptCount val="12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</c:numCache>
            </c:numRef>
          </c:cat>
          <c:val>
            <c:numRef>
              <c:f>Итог!$C$29:$N$29</c:f>
              <c:numCache>
                <c:formatCode>#\ ##0.00\ [$₽-419];\-#\ ##0.00\ [$₽-419]</c:formatCode>
                <c:ptCount val="12"/>
                <c:pt idx="0">
                  <c:v>30000</c:v>
                </c:pt>
                <c:pt idx="1">
                  <c:v>30000</c:v>
                </c:pt>
                <c:pt idx="2">
                  <c:v>30000</c:v>
                </c:pt>
                <c:pt idx="3">
                  <c:v>30000</c:v>
                </c:pt>
                <c:pt idx="4">
                  <c:v>30000</c:v>
                </c:pt>
                <c:pt idx="5">
                  <c:v>30000</c:v>
                </c:pt>
                <c:pt idx="6">
                  <c:v>30000</c:v>
                </c:pt>
                <c:pt idx="7">
                  <c:v>30000</c:v>
                </c:pt>
                <c:pt idx="8">
                  <c:v>30000</c:v>
                </c:pt>
                <c:pt idx="9">
                  <c:v>30000</c:v>
                </c:pt>
                <c:pt idx="10">
                  <c:v>30000</c:v>
                </c:pt>
                <c:pt idx="11">
                  <c:v>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9-6E40-A2CB-E5C031F04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5782687"/>
        <c:axId val="1096314543"/>
      </c:barChart>
      <c:dateAx>
        <c:axId val="1095782687"/>
        <c:scaling>
          <c:orientation val="minMax"/>
        </c:scaling>
        <c:delete val="0"/>
        <c:axPos val="b"/>
        <c:numFmt formatCode="mmm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RU"/>
          </a:p>
        </c:txPr>
        <c:crossAx val="1096314543"/>
        <c:crosses val="autoZero"/>
        <c:auto val="1"/>
        <c:lblOffset val="100"/>
        <c:baseTimeUnit val="months"/>
      </c:dateAx>
      <c:valAx>
        <c:axId val="1096314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RU"/>
          </a:p>
        </c:txPr>
        <c:crossAx val="1095782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3 - Расходы 2026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Итог!$B$30</c:f>
              <c:strCache>
                <c:ptCount val="1"/>
                <c:pt idx="0">
                  <c:v>Расходы, план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Итог!$C$27:$N$27</c:f>
              <c:numCache>
                <c:formatCode>mmm/yyyy</c:formatCode>
                <c:ptCount val="12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</c:numCache>
            </c:numRef>
          </c:cat>
          <c:val>
            <c:numRef>
              <c:f>Итог!$C$30:$N$30</c:f>
              <c:numCache>
                <c:formatCode>General</c:formatCode>
                <c:ptCount val="12"/>
                <c:pt idx="0">
                  <c:v>4500</c:v>
                </c:pt>
                <c:pt idx="1">
                  <c:v>4499</c:v>
                </c:pt>
                <c:pt idx="2">
                  <c:v>4499</c:v>
                </c:pt>
                <c:pt idx="3">
                  <c:v>4499</c:v>
                </c:pt>
                <c:pt idx="4">
                  <c:v>4498</c:v>
                </c:pt>
                <c:pt idx="5">
                  <c:v>4498</c:v>
                </c:pt>
                <c:pt idx="6">
                  <c:v>4498</c:v>
                </c:pt>
                <c:pt idx="7">
                  <c:v>4498</c:v>
                </c:pt>
                <c:pt idx="8">
                  <c:v>4498</c:v>
                </c:pt>
                <c:pt idx="9">
                  <c:v>4498</c:v>
                </c:pt>
                <c:pt idx="10">
                  <c:v>4498</c:v>
                </c:pt>
                <c:pt idx="11">
                  <c:v>4498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44-334E-99B3-199ABE2B3FAA}"/>
            </c:ext>
          </c:extLst>
        </c:ser>
        <c:ser>
          <c:idx val="1"/>
          <c:order val="1"/>
          <c:tx>
            <c:strRef>
              <c:f>Итог!$B$31</c:f>
              <c:strCache>
                <c:ptCount val="1"/>
                <c:pt idx="0">
                  <c:v>Расходы, факт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Итог!$C$27:$N$27</c:f>
              <c:numCache>
                <c:formatCode>mmm/yyyy</c:formatCode>
                <c:ptCount val="12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</c:numCache>
            </c:numRef>
          </c:cat>
          <c:val>
            <c:numRef>
              <c:f>Итог!$C$31:$N$31</c:f>
              <c:numCache>
                <c:formatCode>General</c:formatCode>
                <c:ptCount val="12"/>
                <c:pt idx="0">
                  <c:v>18750</c:v>
                </c:pt>
                <c:pt idx="1">
                  <c:v>681</c:v>
                </c:pt>
                <c:pt idx="2">
                  <c:v>244</c:v>
                </c:pt>
                <c:pt idx="3">
                  <c:v>400</c:v>
                </c:pt>
                <c:pt idx="4">
                  <c:v>17400</c:v>
                </c:pt>
                <c:pt idx="5">
                  <c:v>19400</c:v>
                </c:pt>
                <c:pt idx="6">
                  <c:v>21400</c:v>
                </c:pt>
                <c:pt idx="7">
                  <c:v>23400</c:v>
                </c:pt>
                <c:pt idx="8">
                  <c:v>24400</c:v>
                </c:pt>
                <c:pt idx="9">
                  <c:v>25400</c:v>
                </c:pt>
                <c:pt idx="10">
                  <c:v>26400</c:v>
                </c:pt>
                <c:pt idx="11">
                  <c:v>26400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44-334E-99B3-199ABE2B3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5782687"/>
        <c:axId val="1096314543"/>
      </c:barChart>
      <c:dateAx>
        <c:axId val="1095782687"/>
        <c:scaling>
          <c:orientation val="minMax"/>
        </c:scaling>
        <c:delete val="0"/>
        <c:axPos val="b"/>
        <c:numFmt formatCode="mmm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RU"/>
          </a:p>
        </c:txPr>
        <c:crossAx val="1096314543"/>
        <c:crosses val="autoZero"/>
        <c:auto val="1"/>
        <c:lblOffset val="100"/>
        <c:baseTimeUnit val="months"/>
      </c:dateAx>
      <c:valAx>
        <c:axId val="1096314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RU"/>
          </a:p>
        </c:txPr>
        <c:crossAx val="1095782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4 -</a:t>
            </a:r>
            <a:r>
              <a:rPr lang="ru-RU" baseline="0"/>
              <a:t> </a:t>
            </a:r>
            <a:r>
              <a:rPr lang="ru-RU"/>
              <a:t>Остаток</a:t>
            </a:r>
            <a:r>
              <a:rPr lang="ru-RU" baseline="0"/>
              <a:t> 2026</a:t>
            </a:r>
            <a:endParaRPr lang="ru-R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Итог!$B$32</c:f>
              <c:strCache>
                <c:ptCount val="1"/>
                <c:pt idx="0">
                  <c:v>Остаток, план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Итог!$C$27:$N$27</c:f>
              <c:numCache>
                <c:formatCode>mmm/yyyy</c:formatCode>
                <c:ptCount val="12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</c:numCache>
            </c:numRef>
          </c:cat>
          <c:val>
            <c:numRef>
              <c:f>Итог!$C$32:$N$32</c:f>
              <c:numCache>
                <c:formatCode>General</c:formatCode>
                <c:ptCount val="12"/>
                <c:pt idx="0">
                  <c:v>38600</c:v>
                </c:pt>
                <c:pt idx="1">
                  <c:v>26604</c:v>
                </c:pt>
                <c:pt idx="2">
                  <c:v>26604</c:v>
                </c:pt>
                <c:pt idx="3">
                  <c:v>26604</c:v>
                </c:pt>
                <c:pt idx="4">
                  <c:v>26608</c:v>
                </c:pt>
                <c:pt idx="5">
                  <c:v>26608</c:v>
                </c:pt>
                <c:pt idx="6">
                  <c:v>26608</c:v>
                </c:pt>
                <c:pt idx="7">
                  <c:v>26608</c:v>
                </c:pt>
                <c:pt idx="8">
                  <c:v>26608</c:v>
                </c:pt>
                <c:pt idx="9">
                  <c:v>26608</c:v>
                </c:pt>
                <c:pt idx="10">
                  <c:v>26608</c:v>
                </c:pt>
                <c:pt idx="11">
                  <c:v>26608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20-2E47-9952-3ED2B3265FA0}"/>
            </c:ext>
          </c:extLst>
        </c:ser>
        <c:ser>
          <c:idx val="1"/>
          <c:order val="1"/>
          <c:tx>
            <c:strRef>
              <c:f>Итог!$B$33</c:f>
              <c:strCache>
                <c:ptCount val="1"/>
                <c:pt idx="0">
                  <c:v>Остаток, факт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Итог!$C$27:$N$27</c:f>
              <c:numCache>
                <c:formatCode>mmm/yyyy</c:formatCode>
                <c:ptCount val="12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</c:numCache>
            </c:numRef>
          </c:cat>
          <c:val>
            <c:numRef>
              <c:f>Итог!$C$33:$N$33</c:f>
              <c:numCache>
                <c:formatCode>General</c:formatCode>
                <c:ptCount val="12"/>
                <c:pt idx="0">
                  <c:v>11250</c:v>
                </c:pt>
                <c:pt idx="1">
                  <c:v>29319</c:v>
                </c:pt>
                <c:pt idx="2">
                  <c:v>29756</c:v>
                </c:pt>
                <c:pt idx="3">
                  <c:v>29600</c:v>
                </c:pt>
                <c:pt idx="4">
                  <c:v>12600</c:v>
                </c:pt>
                <c:pt idx="5">
                  <c:v>10600</c:v>
                </c:pt>
                <c:pt idx="6">
                  <c:v>8600</c:v>
                </c:pt>
                <c:pt idx="7">
                  <c:v>6600</c:v>
                </c:pt>
                <c:pt idx="8">
                  <c:v>5600</c:v>
                </c:pt>
                <c:pt idx="9">
                  <c:v>4600</c:v>
                </c:pt>
                <c:pt idx="10">
                  <c:v>3600</c:v>
                </c:pt>
                <c:pt idx="11">
                  <c:v>3600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20-2E47-9952-3ED2B3265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5782687"/>
        <c:axId val="1096314543"/>
      </c:barChart>
      <c:dateAx>
        <c:axId val="1095782687"/>
        <c:scaling>
          <c:orientation val="minMax"/>
        </c:scaling>
        <c:delete val="0"/>
        <c:axPos val="b"/>
        <c:numFmt formatCode="mmm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RU"/>
          </a:p>
        </c:txPr>
        <c:crossAx val="1096314543"/>
        <c:crosses val="autoZero"/>
        <c:auto val="1"/>
        <c:lblOffset val="100"/>
        <c:baseTimeUnit val="months"/>
      </c:dateAx>
      <c:valAx>
        <c:axId val="1096314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RU"/>
          </a:p>
        </c:txPr>
        <c:crossAx val="1095782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5 - Остаток накопительно</a:t>
            </a:r>
            <a:r>
              <a:rPr lang="ru-RU" baseline="0"/>
              <a:t> 2026</a:t>
            </a:r>
            <a:endParaRPr lang="ru-R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Итог!$B$34</c:f>
              <c:strCache>
                <c:ptCount val="1"/>
                <c:pt idx="0">
                  <c:v>Остаток нак, план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Итог!$C$27:$N$27</c:f>
              <c:numCache>
                <c:formatCode>mmm/yyyy</c:formatCode>
                <c:ptCount val="12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</c:numCache>
            </c:numRef>
          </c:cat>
          <c:val>
            <c:numRef>
              <c:f>Итог!$C$34:$N$34</c:f>
              <c:numCache>
                <c:formatCode>General</c:formatCode>
                <c:ptCount val="12"/>
                <c:pt idx="0">
                  <c:v>38600</c:v>
                </c:pt>
                <c:pt idx="1">
                  <c:v>65204</c:v>
                </c:pt>
                <c:pt idx="2">
                  <c:v>91808</c:v>
                </c:pt>
                <c:pt idx="3">
                  <c:v>118412</c:v>
                </c:pt>
                <c:pt idx="4">
                  <c:v>145020</c:v>
                </c:pt>
                <c:pt idx="5">
                  <c:v>171628</c:v>
                </c:pt>
                <c:pt idx="6">
                  <c:v>198236</c:v>
                </c:pt>
                <c:pt idx="7">
                  <c:v>224844</c:v>
                </c:pt>
                <c:pt idx="8">
                  <c:v>251452</c:v>
                </c:pt>
                <c:pt idx="9">
                  <c:v>278060</c:v>
                </c:pt>
                <c:pt idx="10">
                  <c:v>304668</c:v>
                </c:pt>
                <c:pt idx="11">
                  <c:v>331276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10-D541-B1CB-0D225DFBAF83}"/>
            </c:ext>
          </c:extLst>
        </c:ser>
        <c:ser>
          <c:idx val="1"/>
          <c:order val="1"/>
          <c:tx>
            <c:strRef>
              <c:f>Итог!$B$35</c:f>
              <c:strCache>
                <c:ptCount val="1"/>
                <c:pt idx="0">
                  <c:v>Остаток нак, факт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Итог!$C$27:$N$27</c:f>
              <c:numCache>
                <c:formatCode>mmm/yyyy</c:formatCode>
                <c:ptCount val="12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</c:numCache>
            </c:numRef>
          </c:cat>
          <c:val>
            <c:numRef>
              <c:f>Итог!$C$35:$N$35</c:f>
              <c:numCache>
                <c:formatCode>General</c:formatCode>
                <c:ptCount val="12"/>
                <c:pt idx="0">
                  <c:v>11250</c:v>
                </c:pt>
                <c:pt idx="1">
                  <c:v>40569</c:v>
                </c:pt>
                <c:pt idx="2">
                  <c:v>70325</c:v>
                </c:pt>
                <c:pt idx="3">
                  <c:v>99925</c:v>
                </c:pt>
                <c:pt idx="4">
                  <c:v>112525</c:v>
                </c:pt>
                <c:pt idx="5">
                  <c:v>123125</c:v>
                </c:pt>
                <c:pt idx="6">
                  <c:v>131725</c:v>
                </c:pt>
                <c:pt idx="7">
                  <c:v>138325</c:v>
                </c:pt>
                <c:pt idx="8">
                  <c:v>143925</c:v>
                </c:pt>
                <c:pt idx="9">
                  <c:v>148525</c:v>
                </c:pt>
                <c:pt idx="10">
                  <c:v>152125</c:v>
                </c:pt>
                <c:pt idx="11">
                  <c:v>155725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10-D541-B1CB-0D225DFBA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5782687"/>
        <c:axId val="1096314543"/>
      </c:lineChart>
      <c:dateAx>
        <c:axId val="1095782687"/>
        <c:scaling>
          <c:orientation val="minMax"/>
        </c:scaling>
        <c:delete val="0"/>
        <c:axPos val="b"/>
        <c:numFmt formatCode="mmm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RU"/>
          </a:p>
        </c:txPr>
        <c:crossAx val="1096314543"/>
        <c:crosses val="autoZero"/>
        <c:auto val="1"/>
        <c:lblOffset val="100"/>
        <c:baseTimeUnit val="months"/>
      </c:dateAx>
      <c:valAx>
        <c:axId val="1096314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RU"/>
          </a:p>
        </c:txPr>
        <c:crossAx val="1095782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RU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_xlchart.v1.0</cx:f>
      </cx:strDim>
      <cx:numDim type="val">
        <cx:f dir="row">_xlchart.v1.1</cx:f>
      </cx:numDim>
    </cx:data>
  </cx:chartData>
  <cx:chart>
    <cx:title pos="t" align="ctr" overlay="0">
      <cx:tx>
        <cx:txData>
          <cx:v>1 - Баланс, 2026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ru-RU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1 - Баланс, 2026</a:t>
          </a:r>
        </a:p>
      </cx:txPr>
    </cx:title>
    <cx:plotArea>
      <cx:plotAreaRegion>
        <cx:series layoutId="waterfall" uniqueId="{4B518E70-68A8-A845-86DF-7B494C48B2B3}">
          <cx:tx>
            <cx:txData>
              <cx:f/>
              <cx:v>Сумма</cx:v>
            </cx:txData>
          </cx:tx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microsoft.com/office/2014/relationships/chartEx" Target="../charts/chartEx1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6350</xdr:colOff>
      <xdr:row>6</xdr:row>
      <xdr:rowOff>6350</xdr:rowOff>
    </xdr:from>
    <xdr:to>
      <xdr:col>8</xdr:col>
      <xdr:colOff>12700</xdr:colOff>
      <xdr:row>25</xdr:row>
      <xdr:rowOff>12700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85F140BA-E77E-65B5-8462-533F51EA385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943350" y="1225550"/>
              <a:ext cx="7245350" cy="3867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isn’t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</xdr:col>
      <xdr:colOff>6350</xdr:colOff>
      <xdr:row>36</xdr:row>
      <xdr:rowOff>6350</xdr:rowOff>
    </xdr:from>
    <xdr:to>
      <xdr:col>6</xdr:col>
      <xdr:colOff>0</xdr:colOff>
      <xdr:row>50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9C932CB-8D0C-9A90-2C28-A12C52C08D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12700</xdr:colOff>
      <xdr:row>36</xdr:row>
      <xdr:rowOff>12700</xdr:rowOff>
    </xdr:from>
    <xdr:to>
      <xdr:col>10</xdr:col>
      <xdr:colOff>6350</xdr:colOff>
      <xdr:row>50</xdr:row>
      <xdr:rowOff>6350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76740EC-DA7E-314E-8394-B4ED9C40CF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51</xdr:row>
      <xdr:rowOff>0</xdr:rowOff>
    </xdr:from>
    <xdr:to>
      <xdr:col>5</xdr:col>
      <xdr:colOff>1200150</xdr:colOff>
      <xdr:row>64</xdr:row>
      <xdr:rowOff>196850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D1FBEFC-74EB-094D-AE64-67AF59B9E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0</xdr:colOff>
      <xdr:row>51</xdr:row>
      <xdr:rowOff>0</xdr:rowOff>
    </xdr:from>
    <xdr:to>
      <xdr:col>9</xdr:col>
      <xdr:colOff>1200150</xdr:colOff>
      <xdr:row>64</xdr:row>
      <xdr:rowOff>196850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2E1F41A-8B3F-6142-969D-F1EBE9FB0D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avocadomoney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avocadomoney.com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avocadomoney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D9450-F33C-504D-8FA3-1BBF33C55D36}">
  <sheetPr codeName="Sheet1"/>
  <dimension ref="A1:P99"/>
  <sheetViews>
    <sheetView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baseColWidth="10" defaultRowHeight="16" x14ac:dyDescent="0.2"/>
  <cols>
    <col min="1" max="1" width="40.83203125" customWidth="1"/>
    <col min="2" max="2" width="10.83203125" style="10" customWidth="1"/>
    <col min="3" max="4" width="20.83203125" style="11" customWidth="1"/>
    <col min="5" max="5" width="13.5" style="9" bestFit="1" customWidth="1"/>
    <col min="6" max="6" width="40.83203125" style="11" customWidth="1"/>
    <col min="7" max="9" width="10.83203125" customWidth="1"/>
  </cols>
  <sheetData>
    <row r="1" spans="1:16" s="17" customFormat="1" x14ac:dyDescent="0.2">
      <c r="A1" s="13" t="s">
        <v>66</v>
      </c>
      <c r="B1" s="14"/>
      <c r="C1" s="15"/>
      <c r="D1" s="15"/>
      <c r="E1" s="16"/>
      <c r="F1" s="15"/>
      <c r="H1" s="13"/>
    </row>
    <row r="2" spans="1:16" s="17" customFormat="1" x14ac:dyDescent="0.2">
      <c r="A2" s="17" t="s">
        <v>67</v>
      </c>
      <c r="B2" s="14" t="s">
        <v>0</v>
      </c>
      <c r="C2" s="15" t="s">
        <v>1</v>
      </c>
      <c r="D2" s="15" t="s">
        <v>2</v>
      </c>
      <c r="E2" s="16" t="s">
        <v>12</v>
      </c>
      <c r="F2" s="15" t="s">
        <v>60</v>
      </c>
      <c r="H2" s="13"/>
      <c r="L2" s="18"/>
      <c r="M2" s="18"/>
      <c r="N2" s="18"/>
      <c r="O2" s="18"/>
      <c r="P2" s="18"/>
    </row>
    <row r="3" spans="1:16" ht="16" customHeight="1" x14ac:dyDescent="0.2">
      <c r="A3" s="33" t="s">
        <v>61</v>
      </c>
      <c r="C3" s="11" t="s">
        <v>57</v>
      </c>
      <c r="H3" s="33" t="s">
        <v>78</v>
      </c>
      <c r="I3" s="33"/>
      <c r="J3" s="33"/>
      <c r="K3" s="33"/>
      <c r="L3" s="33"/>
      <c r="M3" s="33"/>
    </row>
    <row r="4" spans="1:16" ht="16" customHeight="1" x14ac:dyDescent="0.2">
      <c r="A4" s="33"/>
      <c r="C4" s="11" t="s">
        <v>58</v>
      </c>
      <c r="H4" s="33"/>
      <c r="I4" s="33"/>
      <c r="J4" s="33"/>
      <c r="K4" s="33"/>
      <c r="L4" s="33"/>
      <c r="M4" s="33"/>
    </row>
    <row r="5" spans="1:16" x14ac:dyDescent="0.2">
      <c r="A5" s="33"/>
      <c r="C5" s="11" t="s">
        <v>59</v>
      </c>
      <c r="H5" s="33"/>
      <c r="I5" s="33"/>
      <c r="J5" s="33"/>
      <c r="K5" s="33"/>
      <c r="L5" s="33"/>
      <c r="M5" s="33"/>
    </row>
    <row r="6" spans="1:16" x14ac:dyDescent="0.2">
      <c r="A6" s="33"/>
      <c r="H6" s="33"/>
      <c r="I6" s="33"/>
      <c r="J6" s="33"/>
      <c r="K6" s="33"/>
      <c r="L6" s="33"/>
      <c r="M6" s="33"/>
    </row>
    <row r="7" spans="1:16" x14ac:dyDescent="0.2">
      <c r="H7" s="33"/>
      <c r="I7" s="33"/>
      <c r="J7" s="33"/>
      <c r="K7" s="33"/>
      <c r="L7" s="33"/>
      <c r="M7" s="33"/>
    </row>
    <row r="8" spans="1:16" x14ac:dyDescent="0.2">
      <c r="A8" s="29" t="s">
        <v>64</v>
      </c>
      <c r="C8" s="11" t="s">
        <v>13</v>
      </c>
      <c r="H8" s="33"/>
      <c r="I8" s="33"/>
      <c r="J8" s="33"/>
      <c r="K8" s="33"/>
      <c r="L8" s="33"/>
      <c r="M8" s="33"/>
    </row>
    <row r="9" spans="1:16" x14ac:dyDescent="0.2">
      <c r="A9" s="30"/>
      <c r="C9" s="11" t="s">
        <v>13</v>
      </c>
      <c r="D9" s="11" t="s">
        <v>14</v>
      </c>
      <c r="H9" s="33"/>
      <c r="I9" s="33"/>
      <c r="J9" s="33"/>
      <c r="K9" s="33"/>
      <c r="L9" s="33"/>
      <c r="M9" s="33"/>
    </row>
    <row r="10" spans="1:16" x14ac:dyDescent="0.2">
      <c r="A10" s="30"/>
      <c r="C10" s="11" t="s">
        <v>13</v>
      </c>
      <c r="D10" s="11" t="s">
        <v>15</v>
      </c>
      <c r="H10" s="33"/>
      <c r="I10" s="33"/>
      <c r="J10" s="33"/>
      <c r="K10" s="33"/>
      <c r="L10" s="33"/>
      <c r="M10" s="33"/>
    </row>
    <row r="11" spans="1:16" x14ac:dyDescent="0.2">
      <c r="A11" s="30"/>
      <c r="C11" s="11" t="s">
        <v>13</v>
      </c>
      <c r="D11" s="11" t="s">
        <v>16</v>
      </c>
      <c r="H11" s="33"/>
      <c r="I11" s="33"/>
      <c r="J11" s="33"/>
      <c r="K11" s="33"/>
      <c r="L11" s="33"/>
      <c r="M11" s="33"/>
    </row>
    <row r="12" spans="1:16" x14ac:dyDescent="0.2">
      <c r="A12" s="30"/>
      <c r="C12" s="11" t="s">
        <v>13</v>
      </c>
      <c r="D12" s="11" t="s">
        <v>17</v>
      </c>
      <c r="H12" s="33"/>
      <c r="I12" s="33"/>
      <c r="J12" s="33"/>
      <c r="K12" s="33"/>
      <c r="L12" s="33"/>
      <c r="M12" s="33"/>
    </row>
    <row r="13" spans="1:16" x14ac:dyDescent="0.2">
      <c r="A13" s="30"/>
      <c r="C13" s="11" t="s">
        <v>13</v>
      </c>
      <c r="D13" s="11" t="s">
        <v>18</v>
      </c>
      <c r="H13" s="33"/>
      <c r="I13" s="33"/>
      <c r="J13" s="33"/>
      <c r="K13" s="33"/>
      <c r="L13" s="33"/>
      <c r="M13" s="33"/>
    </row>
    <row r="14" spans="1:16" x14ac:dyDescent="0.2">
      <c r="A14" s="30"/>
      <c r="C14" s="11" t="s">
        <v>13</v>
      </c>
      <c r="D14" s="11" t="s">
        <v>19</v>
      </c>
      <c r="H14" s="33"/>
      <c r="I14" s="33"/>
      <c r="J14" s="33"/>
      <c r="K14" s="33"/>
      <c r="L14" s="33"/>
      <c r="M14" s="33"/>
    </row>
    <row r="15" spans="1:16" x14ac:dyDescent="0.2">
      <c r="A15" s="30"/>
      <c r="C15" s="11" t="s">
        <v>20</v>
      </c>
      <c r="H15" s="33"/>
      <c r="I15" s="33"/>
      <c r="J15" s="33"/>
      <c r="K15" s="33"/>
      <c r="L15" s="33"/>
      <c r="M15" s="33"/>
    </row>
    <row r="16" spans="1:16" x14ac:dyDescent="0.2">
      <c r="A16" s="30"/>
      <c r="C16" s="11" t="s">
        <v>20</v>
      </c>
      <c r="D16" s="11" t="s">
        <v>21</v>
      </c>
      <c r="H16" s="33"/>
      <c r="I16" s="33"/>
      <c r="J16" s="33"/>
      <c r="K16" s="33"/>
      <c r="L16" s="33"/>
      <c r="M16" s="33"/>
    </row>
    <row r="17" spans="1:13" x14ac:dyDescent="0.2">
      <c r="A17" s="30"/>
      <c r="C17" s="11" t="s">
        <v>20</v>
      </c>
      <c r="D17" s="11" t="s">
        <v>22</v>
      </c>
      <c r="H17" s="33"/>
      <c r="I17" s="33"/>
      <c r="J17" s="33"/>
      <c r="K17" s="33"/>
      <c r="L17" s="33"/>
      <c r="M17" s="33"/>
    </row>
    <row r="18" spans="1:13" x14ac:dyDescent="0.2">
      <c r="A18" s="30"/>
      <c r="C18" s="11" t="s">
        <v>23</v>
      </c>
      <c r="H18" s="33"/>
      <c r="I18" s="33"/>
      <c r="J18" s="33"/>
      <c r="K18" s="33"/>
      <c r="L18" s="33"/>
      <c r="M18" s="33"/>
    </row>
    <row r="19" spans="1:13" x14ac:dyDescent="0.2">
      <c r="A19" s="30"/>
      <c r="C19" s="11" t="s">
        <v>23</v>
      </c>
      <c r="D19" s="11" t="s">
        <v>24</v>
      </c>
      <c r="H19" s="33"/>
      <c r="I19" s="33"/>
      <c r="J19" s="33"/>
      <c r="K19" s="33"/>
      <c r="L19" s="33"/>
      <c r="M19" s="33"/>
    </row>
    <row r="20" spans="1:13" x14ac:dyDescent="0.2">
      <c r="A20" s="30"/>
      <c r="C20" s="11" t="s">
        <v>23</v>
      </c>
      <c r="D20" s="11" t="s">
        <v>25</v>
      </c>
      <c r="H20" s="33"/>
      <c r="I20" s="33"/>
      <c r="J20" s="33"/>
      <c r="K20" s="33"/>
      <c r="L20" s="33"/>
      <c r="M20" s="33"/>
    </row>
    <row r="21" spans="1:13" x14ac:dyDescent="0.2">
      <c r="A21" s="30"/>
      <c r="C21" s="11" t="s">
        <v>23</v>
      </c>
      <c r="D21" s="11" t="s">
        <v>26</v>
      </c>
      <c r="H21" s="33"/>
      <c r="I21" s="33"/>
      <c r="J21" s="33"/>
      <c r="K21" s="33"/>
      <c r="L21" s="33"/>
      <c r="M21" s="33"/>
    </row>
    <row r="22" spans="1:13" x14ac:dyDescent="0.2">
      <c r="A22" s="30"/>
      <c r="C22" s="11" t="s">
        <v>27</v>
      </c>
      <c r="H22" s="33"/>
      <c r="I22" s="33"/>
      <c r="J22" s="33"/>
      <c r="K22" s="33"/>
      <c r="L22" s="33"/>
      <c r="M22" s="33"/>
    </row>
    <row r="23" spans="1:13" x14ac:dyDescent="0.2">
      <c r="A23" s="30"/>
      <c r="C23" s="11" t="s">
        <v>27</v>
      </c>
      <c r="D23" s="11" t="s">
        <v>28</v>
      </c>
      <c r="H23" s="33"/>
      <c r="I23" s="33"/>
      <c r="J23" s="33"/>
      <c r="K23" s="33"/>
      <c r="L23" s="33"/>
      <c r="M23" s="33"/>
    </row>
    <row r="24" spans="1:13" x14ac:dyDescent="0.2">
      <c r="A24" s="30"/>
      <c r="C24" s="11" t="s">
        <v>29</v>
      </c>
      <c r="H24" s="33"/>
      <c r="I24" s="33"/>
      <c r="J24" s="33"/>
      <c r="K24" s="33"/>
      <c r="L24" s="33"/>
      <c r="M24" s="33"/>
    </row>
    <row r="25" spans="1:13" x14ac:dyDescent="0.2">
      <c r="A25" s="30"/>
      <c r="C25" s="11" t="s">
        <v>30</v>
      </c>
      <c r="H25" s="33"/>
      <c r="I25" s="33"/>
      <c r="J25" s="33"/>
      <c r="K25" s="33"/>
      <c r="L25" s="33"/>
      <c r="M25" s="33"/>
    </row>
    <row r="26" spans="1:13" x14ac:dyDescent="0.2">
      <c r="A26" s="30"/>
      <c r="C26" s="11" t="s">
        <v>31</v>
      </c>
      <c r="H26" s="33"/>
      <c r="I26" s="33"/>
      <c r="J26" s="33"/>
      <c r="K26" s="33"/>
      <c r="L26" s="33"/>
      <c r="M26" s="33"/>
    </row>
    <row r="27" spans="1:13" x14ac:dyDescent="0.2">
      <c r="A27" s="30"/>
      <c r="C27" s="11" t="s">
        <v>32</v>
      </c>
      <c r="H27" s="33"/>
      <c r="I27" s="33"/>
      <c r="J27" s="33"/>
      <c r="K27" s="33"/>
      <c r="L27" s="33"/>
      <c r="M27" s="33"/>
    </row>
    <row r="28" spans="1:13" x14ac:dyDescent="0.2">
      <c r="A28" s="30"/>
      <c r="C28" s="11" t="s">
        <v>33</v>
      </c>
      <c r="H28" s="33"/>
      <c r="I28" s="33"/>
      <c r="J28" s="33"/>
      <c r="K28" s="33"/>
      <c r="L28" s="33"/>
      <c r="M28" s="33"/>
    </row>
    <row r="29" spans="1:13" x14ac:dyDescent="0.2">
      <c r="A29" s="30"/>
      <c r="C29" s="11" t="s">
        <v>34</v>
      </c>
      <c r="H29" s="33"/>
      <c r="I29" s="33"/>
      <c r="J29" s="33"/>
      <c r="K29" s="33"/>
      <c r="L29" s="33"/>
      <c r="M29" s="33"/>
    </row>
    <row r="30" spans="1:13" x14ac:dyDescent="0.2">
      <c r="A30" s="30"/>
      <c r="C30" s="11" t="s">
        <v>35</v>
      </c>
      <c r="H30" s="33"/>
      <c r="I30" s="33"/>
      <c r="J30" s="33"/>
      <c r="K30" s="33"/>
      <c r="L30" s="33"/>
      <c r="M30" s="33"/>
    </row>
    <row r="31" spans="1:13" x14ac:dyDescent="0.2">
      <c r="A31" s="30"/>
      <c r="C31" s="11" t="s">
        <v>36</v>
      </c>
      <c r="H31" s="33"/>
      <c r="I31" s="33"/>
      <c r="J31" s="33"/>
      <c r="K31" s="33"/>
      <c r="L31" s="33"/>
      <c r="M31" s="33"/>
    </row>
    <row r="32" spans="1:13" x14ac:dyDescent="0.2">
      <c r="A32" s="30"/>
      <c r="C32" s="11" t="s">
        <v>36</v>
      </c>
      <c r="D32" s="11" t="s">
        <v>37</v>
      </c>
      <c r="H32" s="33"/>
      <c r="I32" s="33"/>
      <c r="J32" s="33"/>
      <c r="K32" s="33"/>
      <c r="L32" s="33"/>
      <c r="M32" s="33"/>
    </row>
    <row r="33" spans="1:13" x14ac:dyDescent="0.2">
      <c r="A33" s="30"/>
      <c r="C33" s="11" t="s">
        <v>36</v>
      </c>
      <c r="D33" s="11" t="s">
        <v>38</v>
      </c>
      <c r="H33" s="33"/>
      <c r="I33" s="33"/>
      <c r="J33" s="33"/>
      <c r="K33" s="33"/>
      <c r="L33" s="33"/>
      <c r="M33" s="33"/>
    </row>
    <row r="34" spans="1:13" x14ac:dyDescent="0.2">
      <c r="A34" s="30"/>
      <c r="C34" s="11" t="s">
        <v>36</v>
      </c>
      <c r="D34" s="11" t="s">
        <v>39</v>
      </c>
      <c r="H34" s="33"/>
      <c r="I34" s="33"/>
      <c r="J34" s="33"/>
      <c r="K34" s="33"/>
      <c r="L34" s="33"/>
      <c r="M34" s="33"/>
    </row>
    <row r="35" spans="1:13" x14ac:dyDescent="0.2">
      <c r="A35" s="30"/>
      <c r="C35" s="11" t="s">
        <v>40</v>
      </c>
      <c r="H35" s="33"/>
      <c r="I35" s="33"/>
      <c r="J35" s="33"/>
      <c r="K35" s="33"/>
      <c r="L35" s="33"/>
      <c r="M35" s="33"/>
    </row>
    <row r="36" spans="1:13" x14ac:dyDescent="0.2">
      <c r="A36" s="30"/>
      <c r="C36" s="11" t="s">
        <v>41</v>
      </c>
      <c r="H36" s="33"/>
      <c r="I36" s="33"/>
      <c r="J36" s="33"/>
      <c r="K36" s="33"/>
      <c r="L36" s="33"/>
      <c r="M36" s="33"/>
    </row>
    <row r="37" spans="1:13" x14ac:dyDescent="0.2">
      <c r="A37" s="30"/>
      <c r="C37" s="11" t="s">
        <v>42</v>
      </c>
      <c r="H37" s="33"/>
      <c r="I37" s="33"/>
      <c r="J37" s="33"/>
      <c r="K37" s="33"/>
      <c r="L37" s="33"/>
      <c r="M37" s="33"/>
    </row>
    <row r="38" spans="1:13" x14ac:dyDescent="0.2">
      <c r="A38" s="30"/>
      <c r="C38" s="11" t="s">
        <v>43</v>
      </c>
      <c r="H38" s="33"/>
      <c r="I38" s="33"/>
      <c r="J38" s="33"/>
      <c r="K38" s="33"/>
      <c r="L38" s="33"/>
      <c r="M38" s="33"/>
    </row>
    <row r="39" spans="1:13" x14ac:dyDescent="0.2">
      <c r="A39" s="30"/>
      <c r="C39" s="11" t="s">
        <v>44</v>
      </c>
      <c r="H39" s="33"/>
      <c r="I39" s="33"/>
      <c r="J39" s="33"/>
      <c r="K39" s="33"/>
      <c r="L39" s="33"/>
      <c r="M39" s="33"/>
    </row>
    <row r="40" spans="1:13" x14ac:dyDescent="0.2">
      <c r="A40" s="30"/>
      <c r="C40" s="11" t="s">
        <v>45</v>
      </c>
      <c r="H40" s="33"/>
      <c r="I40" s="33"/>
      <c r="J40" s="33"/>
      <c r="K40" s="33"/>
      <c r="L40" s="33"/>
      <c r="M40" s="33"/>
    </row>
    <row r="41" spans="1:13" x14ac:dyDescent="0.2">
      <c r="A41" s="30"/>
      <c r="C41" s="11" t="s">
        <v>3</v>
      </c>
      <c r="H41" s="33"/>
      <c r="I41" s="33"/>
      <c r="J41" s="33"/>
      <c r="K41" s="33"/>
      <c r="L41" s="33"/>
      <c r="M41" s="33"/>
    </row>
    <row r="42" spans="1:13" x14ac:dyDescent="0.2">
      <c r="A42" s="30"/>
      <c r="C42" s="11" t="s">
        <v>3</v>
      </c>
      <c r="D42" s="11" t="s">
        <v>46</v>
      </c>
      <c r="H42" s="33"/>
      <c r="I42" s="33"/>
      <c r="J42" s="33"/>
      <c r="K42" s="33"/>
      <c r="L42" s="33"/>
      <c r="M42" s="33"/>
    </row>
    <row r="43" spans="1:13" x14ac:dyDescent="0.2">
      <c r="A43" s="30"/>
      <c r="C43" s="11" t="s">
        <v>3</v>
      </c>
      <c r="D43" s="11" t="s">
        <v>47</v>
      </c>
      <c r="H43" s="33"/>
      <c r="I43" s="33"/>
      <c r="J43" s="33"/>
      <c r="K43" s="33"/>
      <c r="L43" s="33"/>
      <c r="M43" s="33"/>
    </row>
    <row r="44" spans="1:13" x14ac:dyDescent="0.2">
      <c r="A44" s="30"/>
      <c r="C44" s="11" t="s">
        <v>3</v>
      </c>
      <c r="D44" s="11" t="s">
        <v>48</v>
      </c>
      <c r="H44" s="33"/>
      <c r="I44" s="33"/>
      <c r="J44" s="33"/>
      <c r="K44" s="33"/>
      <c r="L44" s="33"/>
      <c r="M44" s="33"/>
    </row>
    <row r="45" spans="1:13" x14ac:dyDescent="0.2">
      <c r="A45" s="30"/>
      <c r="C45" s="11" t="s">
        <v>3</v>
      </c>
      <c r="D45" s="11" t="s">
        <v>49</v>
      </c>
      <c r="H45" s="33"/>
      <c r="I45" s="33"/>
      <c r="J45" s="33"/>
      <c r="K45" s="33"/>
      <c r="L45" s="33"/>
      <c r="M45" s="33"/>
    </row>
    <row r="46" spans="1:13" x14ac:dyDescent="0.2">
      <c r="A46" s="30"/>
      <c r="C46" s="11" t="s">
        <v>3</v>
      </c>
      <c r="D46" s="11" t="s">
        <v>50</v>
      </c>
      <c r="H46" s="33"/>
      <c r="I46" s="33"/>
      <c r="J46" s="33"/>
      <c r="K46" s="33"/>
      <c r="L46" s="33"/>
      <c r="M46" s="33"/>
    </row>
    <row r="47" spans="1:13" x14ac:dyDescent="0.2">
      <c r="A47" s="30"/>
      <c r="C47" s="11" t="s">
        <v>51</v>
      </c>
      <c r="H47" s="33"/>
      <c r="I47" s="33"/>
      <c r="J47" s="33"/>
      <c r="K47" s="33"/>
      <c r="L47" s="33"/>
      <c r="M47" s="33"/>
    </row>
    <row r="48" spans="1:13" x14ac:dyDescent="0.2">
      <c r="A48" s="30"/>
      <c r="C48" s="11" t="s">
        <v>52</v>
      </c>
      <c r="H48" s="33"/>
      <c r="I48" s="33"/>
      <c r="J48" s="33"/>
      <c r="K48" s="33"/>
      <c r="L48" s="33"/>
      <c r="M48" s="33"/>
    </row>
    <row r="49" spans="1:16" x14ac:dyDescent="0.2">
      <c r="A49" s="30"/>
      <c r="C49" s="11" t="s">
        <v>53</v>
      </c>
      <c r="H49" s="33"/>
      <c r="I49" s="33"/>
      <c r="J49" s="33"/>
      <c r="K49" s="33"/>
      <c r="L49" s="33"/>
      <c r="M49" s="33"/>
    </row>
    <row r="50" spans="1:16" x14ac:dyDescent="0.2">
      <c r="A50" s="30"/>
      <c r="C50" s="11" t="s">
        <v>54</v>
      </c>
      <c r="H50" s="33"/>
      <c r="I50" s="33"/>
      <c r="J50" s="33"/>
      <c r="K50" s="33"/>
      <c r="L50" s="33"/>
      <c r="M50" s="33"/>
      <c r="N50" s="1"/>
      <c r="O50" s="1"/>
      <c r="P50" s="1"/>
    </row>
    <row r="51" spans="1:16" x14ac:dyDescent="0.2">
      <c r="A51" s="30"/>
      <c r="C51" s="11" t="s">
        <v>55</v>
      </c>
      <c r="H51" s="33"/>
      <c r="I51" s="33"/>
      <c r="J51" s="33"/>
      <c r="K51" s="33"/>
      <c r="L51" s="33"/>
      <c r="M51" s="33"/>
    </row>
    <row r="52" spans="1:16" x14ac:dyDescent="0.2">
      <c r="A52" s="30"/>
      <c r="C52" s="11" t="s">
        <v>56</v>
      </c>
      <c r="H52" s="33"/>
      <c r="I52" s="33"/>
      <c r="J52" s="33"/>
      <c r="K52" s="33"/>
      <c r="L52" s="33"/>
      <c r="M52" s="33"/>
    </row>
    <row r="53" spans="1:16" x14ac:dyDescent="0.2">
      <c r="A53" s="2"/>
      <c r="H53" s="33"/>
      <c r="I53" s="33"/>
      <c r="J53" s="33"/>
      <c r="K53" s="33"/>
      <c r="L53" s="33"/>
      <c r="M53" s="33"/>
    </row>
    <row r="55" spans="1:16" x14ac:dyDescent="0.2">
      <c r="A55" s="31" t="s">
        <v>65</v>
      </c>
      <c r="B55" s="10">
        <v>46023</v>
      </c>
      <c r="C55" s="11" t="s">
        <v>57</v>
      </c>
      <c r="E55" s="9">
        <v>30000</v>
      </c>
    </row>
    <row r="56" spans="1:16" x14ac:dyDescent="0.2">
      <c r="A56" s="32"/>
      <c r="B56" s="10">
        <v>45658</v>
      </c>
      <c r="C56" s="11" t="s">
        <v>13</v>
      </c>
      <c r="E56" s="9">
        <v>-740</v>
      </c>
    </row>
    <row r="57" spans="1:16" x14ac:dyDescent="0.2">
      <c r="A57" s="32"/>
      <c r="B57" s="10">
        <v>46024</v>
      </c>
      <c r="C57" s="11" t="s">
        <v>13</v>
      </c>
      <c r="D57" s="11" t="s">
        <v>19</v>
      </c>
      <c r="E57" s="9">
        <f>-500-4000-200-300</f>
        <v>-5000</v>
      </c>
    </row>
    <row r="58" spans="1:16" x14ac:dyDescent="0.2">
      <c r="A58" s="32"/>
      <c r="B58" s="10">
        <v>46025</v>
      </c>
      <c r="C58" s="11" t="s">
        <v>3</v>
      </c>
      <c r="E58" s="9">
        <v>-500</v>
      </c>
    </row>
    <row r="59" spans="1:16" x14ac:dyDescent="0.2">
      <c r="A59" s="32"/>
      <c r="B59" s="10">
        <v>46025</v>
      </c>
      <c r="C59" s="11" t="s">
        <v>3</v>
      </c>
      <c r="E59" s="9">
        <v>-750</v>
      </c>
    </row>
    <row r="60" spans="1:16" x14ac:dyDescent="0.2">
      <c r="A60" s="32"/>
      <c r="B60" s="10">
        <v>46026</v>
      </c>
      <c r="C60" s="11" t="s">
        <v>45</v>
      </c>
      <c r="E60" s="9">
        <v>-1500</v>
      </c>
    </row>
    <row r="61" spans="1:16" x14ac:dyDescent="0.2">
      <c r="A61" s="32"/>
      <c r="B61" s="10">
        <v>46026</v>
      </c>
      <c r="C61" s="11" t="s">
        <v>52</v>
      </c>
      <c r="E61" s="9">
        <v>-1000</v>
      </c>
    </row>
    <row r="62" spans="1:16" x14ac:dyDescent="0.2">
      <c r="A62" s="32"/>
      <c r="B62" s="10">
        <v>46027</v>
      </c>
      <c r="C62" s="11" t="s">
        <v>51</v>
      </c>
      <c r="E62" s="9">
        <v>-10000</v>
      </c>
    </row>
    <row r="63" spans="1:16" x14ac:dyDescent="0.2">
      <c r="A63" s="32"/>
    </row>
    <row r="64" spans="1:16" x14ac:dyDescent="0.2">
      <c r="A64" s="32"/>
      <c r="B64" s="10">
        <v>46054</v>
      </c>
      <c r="C64" s="11" t="s">
        <v>57</v>
      </c>
      <c r="E64" s="9">
        <v>30000</v>
      </c>
    </row>
    <row r="65" spans="1:5" x14ac:dyDescent="0.2">
      <c r="A65" s="32"/>
      <c r="B65" s="10">
        <v>46054</v>
      </c>
      <c r="C65" s="11" t="s">
        <v>3</v>
      </c>
      <c r="E65" s="9">
        <v>-344</v>
      </c>
    </row>
    <row r="66" spans="1:5" x14ac:dyDescent="0.2">
      <c r="A66" s="32"/>
      <c r="B66" s="10">
        <v>46058</v>
      </c>
      <c r="C66" s="11" t="s">
        <v>42</v>
      </c>
      <c r="E66" s="9">
        <v>-3</v>
      </c>
    </row>
    <row r="67" spans="1:5" x14ac:dyDescent="0.2">
      <c r="A67" s="32"/>
      <c r="B67" s="10">
        <v>46059</v>
      </c>
      <c r="C67" s="11" t="s">
        <v>56</v>
      </c>
      <c r="E67" s="9">
        <v>-334</v>
      </c>
    </row>
    <row r="68" spans="1:5" x14ac:dyDescent="0.2">
      <c r="A68" s="32"/>
    </row>
    <row r="69" spans="1:5" x14ac:dyDescent="0.2">
      <c r="A69" s="32"/>
      <c r="B69" s="10">
        <v>46082</v>
      </c>
      <c r="C69" s="11" t="s">
        <v>57</v>
      </c>
      <c r="E69" s="9">
        <v>30000</v>
      </c>
    </row>
    <row r="70" spans="1:5" x14ac:dyDescent="0.2">
      <c r="A70" s="32"/>
      <c r="B70" s="10">
        <v>46082</v>
      </c>
      <c r="C70" s="11" t="s">
        <v>3</v>
      </c>
      <c r="E70" s="9">
        <v>-244</v>
      </c>
    </row>
    <row r="71" spans="1:5" x14ac:dyDescent="0.2">
      <c r="A71" s="32"/>
      <c r="B71" s="10">
        <v>45717</v>
      </c>
      <c r="C71" s="11" t="s">
        <v>13</v>
      </c>
      <c r="E71" s="9">
        <v>-740</v>
      </c>
    </row>
    <row r="72" spans="1:5" x14ac:dyDescent="0.2">
      <c r="A72" s="32"/>
    </row>
    <row r="73" spans="1:5" x14ac:dyDescent="0.2">
      <c r="A73" s="32"/>
      <c r="B73" s="10">
        <v>46113</v>
      </c>
      <c r="C73" s="11" t="s">
        <v>57</v>
      </c>
      <c r="E73" s="9">
        <v>30000</v>
      </c>
    </row>
    <row r="74" spans="1:5" x14ac:dyDescent="0.2">
      <c r="A74" s="32"/>
      <c r="B74" s="10">
        <v>46113</v>
      </c>
      <c r="C74" s="11" t="s">
        <v>3</v>
      </c>
      <c r="E74" s="9">
        <v>-400</v>
      </c>
    </row>
    <row r="75" spans="1:5" x14ac:dyDescent="0.2">
      <c r="A75" s="32"/>
      <c r="B75" s="10">
        <v>45748</v>
      </c>
      <c r="C75" s="11" t="s">
        <v>13</v>
      </c>
      <c r="E75" s="9">
        <v>-1740</v>
      </c>
    </row>
    <row r="76" spans="1:5" x14ac:dyDescent="0.2">
      <c r="A76" s="32"/>
    </row>
    <row r="77" spans="1:5" x14ac:dyDescent="0.2">
      <c r="A77" s="32"/>
      <c r="B77" s="10">
        <v>46143</v>
      </c>
      <c r="C77" s="11" t="s">
        <v>57</v>
      </c>
      <c r="E77" s="9">
        <v>30000</v>
      </c>
    </row>
    <row r="78" spans="1:5" x14ac:dyDescent="0.2">
      <c r="A78" s="32"/>
      <c r="B78" s="10">
        <v>46143</v>
      </c>
      <c r="C78" s="11" t="s">
        <v>13</v>
      </c>
      <c r="E78" s="9">
        <v>-17400</v>
      </c>
    </row>
    <row r="79" spans="1:5" x14ac:dyDescent="0.2">
      <c r="A79" s="32"/>
    </row>
    <row r="80" spans="1:5" x14ac:dyDescent="0.2">
      <c r="A80" s="32"/>
      <c r="B80" s="10">
        <v>46174</v>
      </c>
      <c r="C80" s="11" t="s">
        <v>57</v>
      </c>
      <c r="E80" s="9">
        <v>30000</v>
      </c>
    </row>
    <row r="81" spans="1:5" x14ac:dyDescent="0.2">
      <c r="A81" s="32"/>
      <c r="B81" s="10">
        <v>46174</v>
      </c>
      <c r="C81" s="11" t="s">
        <v>13</v>
      </c>
      <c r="E81" s="9">
        <v>-19400</v>
      </c>
    </row>
    <row r="82" spans="1:5" x14ac:dyDescent="0.2">
      <c r="A82" s="32"/>
    </row>
    <row r="83" spans="1:5" x14ac:dyDescent="0.2">
      <c r="A83" s="32"/>
      <c r="B83" s="10">
        <v>46204</v>
      </c>
      <c r="C83" s="11" t="s">
        <v>57</v>
      </c>
      <c r="E83" s="9">
        <v>30000</v>
      </c>
    </row>
    <row r="84" spans="1:5" x14ac:dyDescent="0.2">
      <c r="A84" s="32"/>
      <c r="B84" s="10">
        <v>46204</v>
      </c>
      <c r="C84" s="11" t="s">
        <v>13</v>
      </c>
      <c r="E84" s="9">
        <v>-21400</v>
      </c>
    </row>
    <row r="85" spans="1:5" x14ac:dyDescent="0.2">
      <c r="A85" s="32"/>
    </row>
    <row r="86" spans="1:5" x14ac:dyDescent="0.2">
      <c r="A86" s="32"/>
      <c r="B86" s="10">
        <v>46235</v>
      </c>
      <c r="C86" s="11" t="s">
        <v>57</v>
      </c>
      <c r="E86" s="9">
        <v>30000</v>
      </c>
    </row>
    <row r="87" spans="1:5" x14ac:dyDescent="0.2">
      <c r="A87" s="32"/>
      <c r="B87" s="10">
        <v>46235</v>
      </c>
      <c r="C87" s="11" t="s">
        <v>13</v>
      </c>
      <c r="E87" s="9">
        <v>-23400</v>
      </c>
    </row>
    <row r="88" spans="1:5" x14ac:dyDescent="0.2">
      <c r="A88" s="32"/>
    </row>
    <row r="89" spans="1:5" x14ac:dyDescent="0.2">
      <c r="A89" s="32"/>
      <c r="B89" s="10">
        <v>46266</v>
      </c>
      <c r="C89" s="11" t="s">
        <v>57</v>
      </c>
      <c r="E89" s="9">
        <v>30000</v>
      </c>
    </row>
    <row r="90" spans="1:5" x14ac:dyDescent="0.2">
      <c r="A90" s="32"/>
      <c r="B90" s="10">
        <v>46266</v>
      </c>
      <c r="C90" s="11" t="s">
        <v>13</v>
      </c>
      <c r="E90" s="9">
        <v>-24400</v>
      </c>
    </row>
    <row r="91" spans="1:5" x14ac:dyDescent="0.2">
      <c r="A91" s="32"/>
    </row>
    <row r="92" spans="1:5" x14ac:dyDescent="0.2">
      <c r="A92" s="32"/>
      <c r="B92" s="10">
        <v>46296</v>
      </c>
      <c r="C92" s="11" t="s">
        <v>57</v>
      </c>
      <c r="E92" s="9">
        <v>30000</v>
      </c>
    </row>
    <row r="93" spans="1:5" x14ac:dyDescent="0.2">
      <c r="A93" s="32"/>
      <c r="B93" s="10">
        <v>46296</v>
      </c>
      <c r="C93" s="11" t="s">
        <v>13</v>
      </c>
      <c r="E93" s="9">
        <v>-25400</v>
      </c>
    </row>
    <row r="94" spans="1:5" x14ac:dyDescent="0.2">
      <c r="A94" s="32"/>
    </row>
    <row r="95" spans="1:5" x14ac:dyDescent="0.2">
      <c r="B95" s="10">
        <v>46327</v>
      </c>
      <c r="C95" s="11" t="s">
        <v>57</v>
      </c>
      <c r="E95" s="9">
        <v>30000</v>
      </c>
    </row>
    <row r="96" spans="1:5" x14ac:dyDescent="0.2">
      <c r="B96" s="10">
        <v>46327</v>
      </c>
      <c r="C96" s="11" t="s">
        <v>13</v>
      </c>
      <c r="E96" s="9">
        <v>-26400</v>
      </c>
    </row>
    <row r="98" spans="2:5" x14ac:dyDescent="0.2">
      <c r="B98" s="10">
        <v>46357</v>
      </c>
      <c r="C98" s="11" t="s">
        <v>57</v>
      </c>
      <c r="E98" s="9">
        <v>30000</v>
      </c>
    </row>
    <row r="99" spans="2:5" x14ac:dyDescent="0.2">
      <c r="B99" s="10">
        <v>46357</v>
      </c>
      <c r="C99" s="11" t="s">
        <v>13</v>
      </c>
      <c r="E99" s="9">
        <v>-26400</v>
      </c>
    </row>
  </sheetData>
  <mergeCells count="4">
    <mergeCell ref="A8:A52"/>
    <mergeCell ref="A55:A94"/>
    <mergeCell ref="A3:A6"/>
    <mergeCell ref="H3:M53"/>
  </mergeCells>
  <conditionalFormatting sqref="C1:C1048576">
    <cfRule type="containsText" dxfId="28" priority="20" operator="containsText" text="Бонусы и возвраты">
      <formula>NOT(ISERROR(SEARCH("Бонусы и возвраты",C1)))</formula>
    </cfRule>
    <cfRule type="containsText" dxfId="27" priority="21" operator="containsText" text="Основной доход">
      <formula>NOT(ISERROR(SEARCH("Основной доход",C1)))</formula>
    </cfRule>
    <cfRule type="containsText" dxfId="26" priority="23" operator="containsText" text="Вклады и накопления">
      <formula>NOT(ISERROR(SEARCH("Вклады и накопления",C1)))</formula>
    </cfRule>
  </conditionalFormatting>
  <conditionalFormatting sqref="D9:D14">
    <cfRule type="containsText" dxfId="25" priority="16" operator="containsText" text="Бонусы и возвраты">
      <formula>NOT(ISERROR(SEARCH("Бонусы и возвраты",D9)))</formula>
    </cfRule>
    <cfRule type="containsText" dxfId="24" priority="17" operator="containsText" text="Основной доход">
      <formula>NOT(ISERROR(SEARCH("Основной доход",D9)))</formula>
    </cfRule>
    <cfRule type="containsText" dxfId="23" priority="18" operator="containsText" text="Вклады и накопления">
      <formula>NOT(ISERROR(SEARCH("Вклады и накопления",D9)))</formula>
    </cfRule>
  </conditionalFormatting>
  <conditionalFormatting sqref="D16:D17">
    <cfRule type="containsText" dxfId="22" priority="13" operator="containsText" text="Бонусы и возвраты">
      <formula>NOT(ISERROR(SEARCH("Бонусы и возвраты",D16)))</formula>
    </cfRule>
    <cfRule type="containsText" dxfId="21" priority="14" operator="containsText" text="Основной доход">
      <formula>NOT(ISERROR(SEARCH("Основной доход",D16)))</formula>
    </cfRule>
    <cfRule type="containsText" dxfId="20" priority="15" operator="containsText" text="Вклады и накопления">
      <formula>NOT(ISERROR(SEARCH("Вклады и накопления",D16)))</formula>
    </cfRule>
  </conditionalFormatting>
  <conditionalFormatting sqref="D19:D21">
    <cfRule type="containsText" dxfId="19" priority="10" operator="containsText" text="Бонусы и возвраты">
      <formula>NOT(ISERROR(SEARCH("Бонусы и возвраты",D19)))</formula>
    </cfRule>
    <cfRule type="containsText" dxfId="18" priority="11" operator="containsText" text="Основной доход">
      <formula>NOT(ISERROR(SEARCH("Основной доход",D19)))</formula>
    </cfRule>
    <cfRule type="containsText" dxfId="17" priority="12" operator="containsText" text="Вклады и накопления">
      <formula>NOT(ISERROR(SEARCH("Вклады и накопления",D19)))</formula>
    </cfRule>
  </conditionalFormatting>
  <conditionalFormatting sqref="D23">
    <cfRule type="containsText" dxfId="16" priority="7" operator="containsText" text="Бонусы и возвраты">
      <formula>NOT(ISERROR(SEARCH("Бонусы и возвраты",D23)))</formula>
    </cfRule>
    <cfRule type="containsText" dxfId="15" priority="8" operator="containsText" text="Основной доход">
      <formula>NOT(ISERROR(SEARCH("Основной доход",D23)))</formula>
    </cfRule>
    <cfRule type="containsText" dxfId="14" priority="9" operator="containsText" text="Вклады и накопления">
      <formula>NOT(ISERROR(SEARCH("Вклады и накопления",D23)))</formula>
    </cfRule>
  </conditionalFormatting>
  <conditionalFormatting sqref="D32:D34">
    <cfRule type="containsText" dxfId="13" priority="4" operator="containsText" text="Бонусы и возвраты">
      <formula>NOT(ISERROR(SEARCH("Бонусы и возвраты",D32)))</formula>
    </cfRule>
    <cfRule type="containsText" dxfId="12" priority="5" operator="containsText" text="Основной доход">
      <formula>NOT(ISERROR(SEARCH("Основной доход",D32)))</formula>
    </cfRule>
    <cfRule type="containsText" dxfId="11" priority="6" operator="containsText" text="Вклады и накопления">
      <formula>NOT(ISERROR(SEARCH("Вклады и накопления",D32)))</formula>
    </cfRule>
  </conditionalFormatting>
  <conditionalFormatting sqref="D42:D46">
    <cfRule type="containsText" dxfId="10" priority="1" operator="containsText" text="Бонусы и возвраты">
      <formula>NOT(ISERROR(SEARCH("Бонусы и возвраты",D42)))</formula>
    </cfRule>
    <cfRule type="containsText" dxfId="9" priority="2" operator="containsText" text="Основной доход">
      <formula>NOT(ISERROR(SEARCH("Основной доход",D42)))</formula>
    </cfRule>
    <cfRule type="containsText" dxfId="8" priority="3" operator="containsText" text="Вклады и накопления">
      <formula>NOT(ISERROR(SEARCH("Вклады и накопления",D42)))</formula>
    </cfRule>
  </conditionalFormatting>
  <conditionalFormatting sqref="E3:E1048576">
    <cfRule type="cellIs" dxfId="7" priority="24" operator="lessThan">
      <formula>0</formula>
    </cfRule>
    <cfRule type="cellIs" dxfId="6" priority="25" operator="greaterThan">
      <formula>0</formula>
    </cfRule>
  </conditionalFormatting>
  <dataValidations count="2">
    <dataValidation type="list" allowBlank="1" showInputMessage="1" showErrorMessage="1" sqref="C1:C1048576" xr:uid="{D1A249AD-81FE-D549-A25B-6A9815E0A82F}">
      <formula1>$C$3:$C$1048576</formula1>
    </dataValidation>
    <dataValidation type="list" allowBlank="1" showInputMessage="1" showErrorMessage="1" sqref="D1:D1048576" xr:uid="{07E6C6E4-8A7A-6E4D-A758-1F98A1FA23C8}">
      <formula1>$D$3:$D$1048576</formula1>
    </dataValidation>
  </dataValidations>
  <hyperlinks>
    <hyperlink ref="A1" r:id="rId1" xr:uid="{942F00BF-87A0-E94E-9A2A-297C6C7FC365}"/>
  </hyperlink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AADF5-E65C-BC43-B21F-C5175F26BA62}">
  <sheetPr codeName="Sheet2"/>
  <dimension ref="A1:BV73"/>
  <sheetViews>
    <sheetView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A2" sqref="A2"/>
    </sheetView>
  </sheetViews>
  <sheetFormatPr baseColWidth="10" defaultRowHeight="16" x14ac:dyDescent="0.2"/>
  <cols>
    <col min="1" max="1" width="40.83203125" customWidth="1"/>
    <col min="2" max="2" width="20.83203125" style="4" customWidth="1"/>
    <col min="3" max="3" width="15.83203125" style="9" customWidth="1"/>
    <col min="4" max="4" width="9.83203125" style="20" customWidth="1"/>
    <col min="5" max="5" width="15.83203125" style="21" customWidth="1"/>
    <col min="6" max="6" width="9.83203125" style="21" customWidth="1"/>
    <col min="7" max="7" width="15.83203125" style="21" customWidth="1"/>
    <col min="8" max="8" width="9.83203125" style="20" customWidth="1"/>
    <col min="9" max="9" width="15.83203125" style="9" customWidth="1"/>
    <col min="10" max="10" width="9.83203125" style="20" customWidth="1"/>
    <col min="11" max="11" width="15.83203125" style="21" customWidth="1"/>
    <col min="12" max="12" width="9.83203125" style="21" customWidth="1"/>
    <col min="13" max="13" width="15.83203125" style="21" customWidth="1"/>
    <col min="14" max="14" width="9.83203125" style="20" customWidth="1"/>
    <col min="15" max="15" width="15.83203125" style="9" customWidth="1"/>
    <col min="16" max="16" width="9.83203125" style="20" customWidth="1"/>
    <col min="17" max="17" width="15.83203125" style="21" customWidth="1"/>
    <col min="18" max="18" width="9.83203125" style="21" customWidth="1"/>
    <col min="19" max="19" width="15.83203125" style="21" customWidth="1"/>
    <col min="20" max="20" width="9.83203125" style="20" customWidth="1"/>
    <col min="21" max="21" width="15.83203125" style="9" customWidth="1"/>
    <col min="22" max="22" width="9.83203125" style="20" customWidth="1"/>
    <col min="23" max="23" width="15.83203125" style="21" customWidth="1"/>
    <col min="24" max="24" width="9.83203125" style="21" customWidth="1"/>
    <col min="25" max="25" width="15.83203125" style="21" customWidth="1"/>
    <col min="26" max="26" width="9.83203125" style="20" customWidth="1"/>
    <col min="27" max="27" width="15.83203125" style="9" customWidth="1"/>
    <col min="28" max="28" width="9.83203125" style="20" customWidth="1"/>
    <col min="29" max="29" width="15.83203125" style="21" customWidth="1"/>
    <col min="30" max="30" width="9.83203125" style="21" customWidth="1"/>
    <col min="31" max="31" width="15.83203125" style="21" customWidth="1"/>
    <col min="32" max="32" width="9.83203125" style="20" customWidth="1"/>
    <col min="33" max="33" width="15.83203125" style="9" customWidth="1"/>
    <col min="34" max="34" width="9.83203125" style="20" customWidth="1"/>
    <col min="35" max="35" width="15.83203125" style="21" customWidth="1"/>
    <col min="36" max="36" width="9.83203125" style="21" customWidth="1"/>
    <col min="37" max="37" width="15.83203125" style="21" customWidth="1"/>
    <col min="38" max="38" width="9.83203125" style="20" customWidth="1"/>
    <col min="39" max="39" width="15.83203125" style="9" customWidth="1"/>
    <col min="40" max="40" width="9.83203125" style="20" customWidth="1"/>
    <col min="41" max="41" width="15.83203125" style="21" customWidth="1"/>
    <col min="42" max="42" width="9.83203125" style="21" customWidth="1"/>
    <col min="43" max="43" width="15.83203125" style="21" customWidth="1"/>
    <col min="44" max="44" width="9.83203125" style="20" customWidth="1"/>
    <col min="45" max="45" width="15.83203125" style="9" customWidth="1"/>
    <col min="46" max="46" width="9.83203125" style="20" customWidth="1"/>
    <col min="47" max="47" width="15.83203125" style="21" customWidth="1"/>
    <col min="48" max="48" width="9.83203125" style="21" customWidth="1"/>
    <col min="49" max="49" width="15.83203125" style="21" customWidth="1"/>
    <col min="50" max="50" width="9.83203125" style="20" customWidth="1"/>
    <col min="51" max="51" width="15.83203125" style="9" customWidth="1"/>
    <col min="52" max="52" width="9.83203125" style="20" customWidth="1"/>
    <col min="53" max="53" width="15.83203125" style="21" customWidth="1"/>
    <col min="54" max="54" width="9.83203125" style="21" customWidth="1"/>
    <col min="55" max="55" width="15.83203125" style="21" customWidth="1"/>
    <col min="56" max="56" width="9.83203125" style="20" customWidth="1"/>
    <col min="57" max="57" width="15.83203125" style="9" customWidth="1"/>
    <col min="58" max="58" width="9.83203125" style="20" customWidth="1"/>
    <col min="59" max="59" width="15.83203125" style="21" customWidth="1"/>
    <col min="60" max="60" width="9.83203125" style="21" customWidth="1"/>
    <col min="61" max="61" width="15.83203125" style="21" customWidth="1"/>
    <col min="62" max="62" width="9.83203125" style="20" customWidth="1"/>
    <col min="63" max="63" width="15.83203125" style="9" customWidth="1"/>
    <col min="64" max="64" width="9.83203125" style="20" customWidth="1"/>
    <col min="65" max="65" width="15.83203125" style="21" customWidth="1"/>
    <col min="66" max="66" width="9.83203125" style="21" customWidth="1"/>
    <col min="67" max="67" width="15.83203125" style="21" customWidth="1"/>
    <col min="68" max="68" width="9.83203125" style="20" customWidth="1"/>
    <col min="69" max="69" width="15.83203125" style="9" customWidth="1"/>
    <col min="70" max="70" width="9.83203125" style="20" customWidth="1"/>
    <col min="71" max="71" width="15.83203125" style="21" customWidth="1"/>
    <col min="72" max="72" width="9.83203125" style="21" customWidth="1"/>
    <col min="73" max="73" width="15.83203125" style="21" customWidth="1"/>
    <col min="74" max="74" width="9.83203125" style="20" customWidth="1"/>
  </cols>
  <sheetData>
    <row r="1" spans="1:74" s="4" customFormat="1" x14ac:dyDescent="0.2">
      <c r="A1" s="27" t="s">
        <v>66</v>
      </c>
      <c r="C1" s="19"/>
      <c r="D1" s="24"/>
      <c r="E1" s="25"/>
      <c r="F1" s="25"/>
      <c r="G1" s="25"/>
      <c r="H1" s="24"/>
      <c r="I1" s="19"/>
      <c r="J1" s="24"/>
      <c r="K1" s="25"/>
      <c r="L1" s="25"/>
      <c r="M1" s="25"/>
      <c r="N1" s="24"/>
      <c r="O1" s="19"/>
      <c r="P1" s="24"/>
      <c r="Q1" s="25"/>
      <c r="R1" s="25"/>
      <c r="S1" s="25"/>
      <c r="T1" s="24"/>
      <c r="U1" s="19"/>
      <c r="V1" s="24"/>
      <c r="W1" s="25"/>
      <c r="X1" s="25"/>
      <c r="Y1" s="25"/>
      <c r="Z1" s="24"/>
      <c r="AA1" s="19"/>
      <c r="AB1" s="24"/>
      <c r="AC1" s="25"/>
      <c r="AD1" s="25"/>
      <c r="AE1" s="25"/>
      <c r="AF1" s="24"/>
      <c r="AG1" s="19"/>
      <c r="AH1" s="24"/>
      <c r="AI1" s="25"/>
      <c r="AJ1" s="25"/>
      <c r="AK1" s="25"/>
      <c r="AL1" s="24"/>
      <c r="AM1" s="19"/>
      <c r="AN1" s="24"/>
      <c r="AO1" s="25"/>
      <c r="AP1" s="25"/>
      <c r="AQ1" s="25"/>
      <c r="AR1" s="24"/>
      <c r="AS1" s="19"/>
      <c r="AT1" s="24"/>
      <c r="AU1" s="25"/>
      <c r="AV1" s="25"/>
      <c r="AW1" s="25"/>
      <c r="AX1" s="24"/>
      <c r="AY1" s="19"/>
      <c r="AZ1" s="24"/>
      <c r="BA1" s="25"/>
      <c r="BB1" s="25"/>
      <c r="BC1" s="25"/>
      <c r="BD1" s="24"/>
      <c r="BE1" s="19"/>
      <c r="BF1" s="24"/>
      <c r="BG1" s="25"/>
      <c r="BH1" s="25"/>
      <c r="BI1" s="25"/>
      <c r="BJ1" s="24"/>
      <c r="BK1" s="19"/>
      <c r="BL1" s="24"/>
      <c r="BM1" s="25"/>
      <c r="BN1" s="25"/>
      <c r="BO1" s="25"/>
      <c r="BP1" s="24"/>
      <c r="BQ1" s="19"/>
      <c r="BR1" s="24"/>
      <c r="BS1" s="25"/>
      <c r="BT1" s="25"/>
      <c r="BU1" s="25"/>
      <c r="BV1" s="24"/>
    </row>
    <row r="2" spans="1:74" s="5" customFormat="1" x14ac:dyDescent="0.2">
      <c r="A2" s="4" t="s">
        <v>67</v>
      </c>
      <c r="B2" s="4"/>
      <c r="C2" s="5">
        <v>46023</v>
      </c>
      <c r="D2" s="26"/>
      <c r="E2" s="26"/>
      <c r="F2" s="26"/>
      <c r="G2" s="26"/>
      <c r="H2" s="24"/>
      <c r="I2" s="5">
        <v>46054</v>
      </c>
      <c r="J2" s="26"/>
      <c r="K2" s="26"/>
      <c r="L2" s="26"/>
      <c r="M2" s="26"/>
      <c r="N2" s="24"/>
      <c r="O2" s="5">
        <v>46082</v>
      </c>
      <c r="P2" s="26"/>
      <c r="Q2" s="26"/>
      <c r="R2" s="26"/>
      <c r="S2" s="26"/>
      <c r="T2" s="24"/>
      <c r="U2" s="5">
        <v>46113</v>
      </c>
      <c r="V2" s="26"/>
      <c r="W2" s="26"/>
      <c r="X2" s="26"/>
      <c r="Y2" s="26"/>
      <c r="Z2" s="24"/>
      <c r="AA2" s="5">
        <v>46143</v>
      </c>
      <c r="AB2" s="26"/>
      <c r="AC2" s="26"/>
      <c r="AD2" s="26"/>
      <c r="AE2" s="26"/>
      <c r="AF2" s="24"/>
      <c r="AG2" s="5">
        <v>46174</v>
      </c>
      <c r="AH2" s="26"/>
      <c r="AI2" s="26"/>
      <c r="AJ2" s="26"/>
      <c r="AK2" s="26"/>
      <c r="AL2" s="24"/>
      <c r="AM2" s="5">
        <v>46204</v>
      </c>
      <c r="AN2" s="26"/>
      <c r="AO2" s="26"/>
      <c r="AP2" s="26"/>
      <c r="AQ2" s="26"/>
      <c r="AR2" s="24"/>
      <c r="AS2" s="5">
        <v>46235</v>
      </c>
      <c r="AT2" s="26"/>
      <c r="AU2" s="26"/>
      <c r="AV2" s="26"/>
      <c r="AW2" s="26"/>
      <c r="AX2" s="24"/>
      <c r="AY2" s="5">
        <v>46266</v>
      </c>
      <c r="AZ2" s="26"/>
      <c r="BA2" s="26"/>
      <c r="BB2" s="26"/>
      <c r="BC2" s="26"/>
      <c r="BD2" s="24"/>
      <c r="BE2" s="5">
        <v>46296</v>
      </c>
      <c r="BF2" s="26"/>
      <c r="BG2" s="26"/>
      <c r="BH2" s="26"/>
      <c r="BI2" s="26"/>
      <c r="BJ2" s="24"/>
      <c r="BK2" s="5">
        <v>46327</v>
      </c>
      <c r="BL2" s="26"/>
      <c r="BM2" s="26"/>
      <c r="BN2" s="26"/>
      <c r="BO2" s="26"/>
      <c r="BP2" s="24"/>
      <c r="BQ2" s="5">
        <v>46357</v>
      </c>
      <c r="BR2" s="26"/>
      <c r="BS2" s="26"/>
      <c r="BT2" s="26"/>
      <c r="BU2" s="26"/>
      <c r="BV2" s="24"/>
    </row>
    <row r="3" spans="1:74" s="4" customFormat="1" x14ac:dyDescent="0.2">
      <c r="C3" s="19"/>
      <c r="D3" s="24"/>
      <c r="E3" s="25"/>
      <c r="F3" s="25"/>
      <c r="G3" s="25"/>
      <c r="H3" s="24"/>
      <c r="I3" s="19"/>
      <c r="J3" s="24"/>
      <c r="K3" s="25"/>
      <c r="L3" s="25"/>
      <c r="M3" s="25"/>
      <c r="N3" s="24"/>
      <c r="O3" s="19"/>
      <c r="P3" s="24"/>
      <c r="Q3" s="25"/>
      <c r="R3" s="25"/>
      <c r="S3" s="25"/>
      <c r="T3" s="24"/>
      <c r="U3" s="19"/>
      <c r="V3" s="24"/>
      <c r="W3" s="25"/>
      <c r="X3" s="25"/>
      <c r="Y3" s="25"/>
      <c r="Z3" s="24"/>
      <c r="AA3" s="19"/>
      <c r="AB3" s="24"/>
      <c r="AC3" s="25"/>
      <c r="AD3" s="25"/>
      <c r="AE3" s="25"/>
      <c r="AF3" s="24"/>
      <c r="AG3" s="19"/>
      <c r="AH3" s="24"/>
      <c r="AI3" s="25"/>
      <c r="AJ3" s="25"/>
      <c r="AK3" s="25"/>
      <c r="AL3" s="24"/>
      <c r="AM3" s="19"/>
      <c r="AN3" s="24"/>
      <c r="AO3" s="25"/>
      <c r="AP3" s="25"/>
      <c r="AQ3" s="25"/>
      <c r="AR3" s="24"/>
      <c r="AS3" s="19"/>
      <c r="AT3" s="24"/>
      <c r="AU3" s="25"/>
      <c r="AV3" s="25"/>
      <c r="AW3" s="25"/>
      <c r="AX3" s="24"/>
      <c r="AY3" s="19"/>
      <c r="AZ3" s="24"/>
      <c r="BA3" s="25"/>
      <c r="BB3" s="25"/>
      <c r="BC3" s="25"/>
      <c r="BD3" s="24"/>
      <c r="BE3" s="19"/>
      <c r="BF3" s="24"/>
      <c r="BG3" s="25"/>
      <c r="BH3" s="25"/>
      <c r="BI3" s="25"/>
      <c r="BJ3" s="24"/>
      <c r="BK3" s="19"/>
      <c r="BL3" s="24"/>
      <c r="BM3" s="25"/>
      <c r="BN3" s="25"/>
      <c r="BO3" s="25"/>
      <c r="BP3" s="24"/>
      <c r="BQ3" s="19"/>
      <c r="BR3" s="24"/>
      <c r="BS3" s="25"/>
      <c r="BT3" s="25"/>
      <c r="BU3" s="25"/>
      <c r="BV3" s="24"/>
    </row>
    <row r="4" spans="1:74" s="4" customFormat="1" x14ac:dyDescent="0.2">
      <c r="C4" s="19" t="s">
        <v>8</v>
      </c>
      <c r="D4" s="24" t="s">
        <v>4</v>
      </c>
      <c r="E4" s="25" t="s">
        <v>9</v>
      </c>
      <c r="F4" s="25" t="s">
        <v>7</v>
      </c>
      <c r="G4" s="25" t="s">
        <v>10</v>
      </c>
      <c r="H4" s="24" t="s">
        <v>11</v>
      </c>
      <c r="I4" s="19" t="s">
        <v>8</v>
      </c>
      <c r="J4" s="24" t="s">
        <v>4</v>
      </c>
      <c r="K4" s="25" t="s">
        <v>9</v>
      </c>
      <c r="L4" s="25" t="s">
        <v>7</v>
      </c>
      <c r="M4" s="25" t="s">
        <v>10</v>
      </c>
      <c r="N4" s="24" t="s">
        <v>11</v>
      </c>
      <c r="O4" s="19" t="s">
        <v>8</v>
      </c>
      <c r="P4" s="24" t="s">
        <v>4</v>
      </c>
      <c r="Q4" s="25" t="s">
        <v>9</v>
      </c>
      <c r="R4" s="25" t="s">
        <v>7</v>
      </c>
      <c r="S4" s="25" t="s">
        <v>10</v>
      </c>
      <c r="T4" s="24" t="s">
        <v>11</v>
      </c>
      <c r="U4" s="19" t="s">
        <v>8</v>
      </c>
      <c r="V4" s="24" t="s">
        <v>4</v>
      </c>
      <c r="W4" s="25" t="s">
        <v>9</v>
      </c>
      <c r="X4" s="25" t="s">
        <v>7</v>
      </c>
      <c r="Y4" s="25" t="s">
        <v>10</v>
      </c>
      <c r="Z4" s="24" t="s">
        <v>11</v>
      </c>
      <c r="AA4" s="19" t="s">
        <v>8</v>
      </c>
      <c r="AB4" s="24" t="s">
        <v>4</v>
      </c>
      <c r="AC4" s="25" t="s">
        <v>9</v>
      </c>
      <c r="AD4" s="25" t="s">
        <v>7</v>
      </c>
      <c r="AE4" s="25" t="s">
        <v>10</v>
      </c>
      <c r="AF4" s="24" t="s">
        <v>11</v>
      </c>
      <c r="AG4" s="19" t="s">
        <v>8</v>
      </c>
      <c r="AH4" s="24" t="s">
        <v>4</v>
      </c>
      <c r="AI4" s="25" t="s">
        <v>9</v>
      </c>
      <c r="AJ4" s="25" t="s">
        <v>7</v>
      </c>
      <c r="AK4" s="25" t="s">
        <v>10</v>
      </c>
      <c r="AL4" s="24" t="s">
        <v>11</v>
      </c>
      <c r="AM4" s="19" t="s">
        <v>8</v>
      </c>
      <c r="AN4" s="24" t="s">
        <v>4</v>
      </c>
      <c r="AO4" s="25" t="s">
        <v>9</v>
      </c>
      <c r="AP4" s="25" t="s">
        <v>7</v>
      </c>
      <c r="AQ4" s="25" t="s">
        <v>10</v>
      </c>
      <c r="AR4" s="24" t="s">
        <v>11</v>
      </c>
      <c r="AS4" s="19" t="s">
        <v>8</v>
      </c>
      <c r="AT4" s="24" t="s">
        <v>4</v>
      </c>
      <c r="AU4" s="25" t="s">
        <v>9</v>
      </c>
      <c r="AV4" s="25" t="s">
        <v>7</v>
      </c>
      <c r="AW4" s="25" t="s">
        <v>10</v>
      </c>
      <c r="AX4" s="24" t="s">
        <v>11</v>
      </c>
      <c r="AY4" s="19" t="s">
        <v>8</v>
      </c>
      <c r="AZ4" s="24" t="s">
        <v>4</v>
      </c>
      <c r="BA4" s="25" t="s">
        <v>9</v>
      </c>
      <c r="BB4" s="25" t="s">
        <v>7</v>
      </c>
      <c r="BC4" s="25" t="s">
        <v>10</v>
      </c>
      <c r="BD4" s="24" t="s">
        <v>11</v>
      </c>
      <c r="BE4" s="19" t="s">
        <v>8</v>
      </c>
      <c r="BF4" s="24" t="s">
        <v>4</v>
      </c>
      <c r="BG4" s="25" t="s">
        <v>9</v>
      </c>
      <c r="BH4" s="25" t="s">
        <v>7</v>
      </c>
      <c r="BI4" s="25" t="s">
        <v>10</v>
      </c>
      <c r="BJ4" s="24" t="s">
        <v>11</v>
      </c>
      <c r="BK4" s="19" t="s">
        <v>8</v>
      </c>
      <c r="BL4" s="24" t="s">
        <v>4</v>
      </c>
      <c r="BM4" s="25" t="s">
        <v>9</v>
      </c>
      <c r="BN4" s="25" t="s">
        <v>7</v>
      </c>
      <c r="BO4" s="25" t="s">
        <v>10</v>
      </c>
      <c r="BP4" s="24" t="s">
        <v>11</v>
      </c>
      <c r="BQ4" s="19" t="s">
        <v>8</v>
      </c>
      <c r="BR4" s="24" t="s">
        <v>4</v>
      </c>
      <c r="BS4" s="25" t="s">
        <v>9</v>
      </c>
      <c r="BT4" s="25" t="s">
        <v>7</v>
      </c>
      <c r="BU4" s="25" t="s">
        <v>10</v>
      </c>
      <c r="BV4" s="24" t="s">
        <v>11</v>
      </c>
    </row>
    <row r="5" spans="1:74" s="4" customFormat="1" x14ac:dyDescent="0.2">
      <c r="B5" s="4" t="s">
        <v>5</v>
      </c>
      <c r="C5" s="19">
        <f>SUMIF(C$7:C$1048575,"&gt;0")</f>
        <v>43100</v>
      </c>
      <c r="D5" s="24"/>
      <c r="E5" s="25">
        <f>SUMIF(E$8:E$1048576,"&gt;0")</f>
        <v>30000</v>
      </c>
      <c r="F5" s="25"/>
      <c r="G5" s="25">
        <f t="shared" ref="G5:G6" si="0">_xlfn.LET(_xlpm.xsum,IF(OR(C5="",C5=0,E5=""),"",E5-C5),IF(_xlpm.xsum&lt;&gt;0,_xlpm.xsum,""))</f>
        <v>-13100</v>
      </c>
      <c r="H5" s="24">
        <f t="shared" ref="H5:H6" si="1">_xlfn.LET(_xlpm.xsum,IF(OR(C5="",C5=0,E5=""),"",(E5-C5)/C5),IF(_xlpm.xsum&lt;&gt;0,_xlpm.xsum,""))</f>
        <v>-0.30394431554524359</v>
      </c>
      <c r="I5" s="19">
        <f>SUMIF(I$7:I$1048575,"&gt;0")</f>
        <v>31103</v>
      </c>
      <c r="J5" s="24"/>
      <c r="K5" s="25">
        <f>SUMIF(K$8:K$1048576,"&gt;0")</f>
        <v>30000</v>
      </c>
      <c r="L5" s="25"/>
      <c r="M5" s="25">
        <f t="shared" ref="M5:M6" si="2">_xlfn.LET(_xlpm.xsum,IF(OR(I5="",I5=0,K5=""),"",K5-I5),IF(_xlpm.xsum&lt;&gt;0,_xlpm.xsum,""))</f>
        <v>-1103</v>
      </c>
      <c r="N5" s="24">
        <f t="shared" ref="N5:N6" si="3">_xlfn.LET(_xlpm.xsum,IF(OR(I5="",I5=0,K5=""),"",(K5-I5)/I5),IF(_xlpm.xsum&lt;&gt;0,_xlpm.xsum,""))</f>
        <v>-3.5462817091598882E-2</v>
      </c>
      <c r="O5" s="19">
        <f>SUMIF(O$7:O$1048575,"&gt;0")</f>
        <v>31103</v>
      </c>
      <c r="P5" s="24"/>
      <c r="Q5" s="25">
        <f>SUMIF(Q$8:Q$1048576,"&gt;0")</f>
        <v>30000</v>
      </c>
      <c r="R5" s="25"/>
      <c r="S5" s="25">
        <f t="shared" ref="S5:S6" si="4">_xlfn.LET(_xlpm.xsum,IF(OR(O5="",O5=0,Q5=""),"",Q5-O5),IF(_xlpm.xsum&lt;&gt;0,_xlpm.xsum,""))</f>
        <v>-1103</v>
      </c>
      <c r="T5" s="24">
        <f t="shared" ref="T5:T6" si="5">_xlfn.LET(_xlpm.xsum,IF(OR(O5="",O5=0,Q5=""),"",(Q5-O5)/O5),IF(_xlpm.xsum&lt;&gt;0,_xlpm.xsum,""))</f>
        <v>-3.5462817091598882E-2</v>
      </c>
      <c r="U5" s="19">
        <f>SUMIF(U$7:U$1048575,"&gt;0")</f>
        <v>31103</v>
      </c>
      <c r="V5" s="24"/>
      <c r="W5" s="25">
        <f>SUMIF(W$8:W$1048576,"&gt;0")</f>
        <v>30000</v>
      </c>
      <c r="X5" s="25"/>
      <c r="Y5" s="25">
        <f t="shared" ref="Y5:Y6" si="6">_xlfn.LET(_xlpm.xsum,IF(OR(U5="",U5=0,W5=""),"",W5-U5),IF(_xlpm.xsum&lt;&gt;0,_xlpm.xsum,""))</f>
        <v>-1103</v>
      </c>
      <c r="Z5" s="24">
        <f t="shared" ref="Z5:Z6" si="7">_xlfn.LET(_xlpm.xsum,IF(OR(U5="",U5=0,W5=""),"",(W5-U5)/U5),IF(_xlpm.xsum&lt;&gt;0,_xlpm.xsum,""))</f>
        <v>-3.5462817091598882E-2</v>
      </c>
      <c r="AA5" s="19">
        <f>SUMIF(AA$7:AA$1048575,"&gt;0")</f>
        <v>31106</v>
      </c>
      <c r="AB5" s="24"/>
      <c r="AC5" s="25">
        <f>SUMIF(AC$8:AC$1048576,"&gt;0")</f>
        <v>30000</v>
      </c>
      <c r="AD5" s="25"/>
      <c r="AE5" s="25">
        <f t="shared" ref="AE5:AE6" si="8">_xlfn.LET(_xlpm.xsum,IF(OR(AA5="",AA5=0,AC5=""),"",AC5-AA5),IF(_xlpm.xsum&lt;&gt;0,_xlpm.xsum,""))</f>
        <v>-1106</v>
      </c>
      <c r="AF5" s="24">
        <f t="shared" ref="AF5:AF6" si="9">_xlfn.LET(_xlpm.xsum,IF(OR(AA5="",AA5=0,AC5=""),"",(AC5-AA5)/AA5),IF(_xlpm.xsum&lt;&gt;0,_xlpm.xsum,""))</f>
        <v>-3.555584131678776E-2</v>
      </c>
      <c r="AG5" s="19">
        <f>SUMIF(AG$7:AG$1048575,"&gt;0")</f>
        <v>31106</v>
      </c>
      <c r="AH5" s="24"/>
      <c r="AI5" s="25">
        <f>SUMIF(AI$8:AI$1048576,"&gt;0")</f>
        <v>30000</v>
      </c>
      <c r="AJ5" s="25"/>
      <c r="AK5" s="25">
        <f t="shared" ref="AK5:AK6" si="10">_xlfn.LET(_xlpm.xsum,IF(OR(AG5="",AG5=0,AI5=""),"",AI5-AG5),IF(_xlpm.xsum&lt;&gt;0,_xlpm.xsum,""))</f>
        <v>-1106</v>
      </c>
      <c r="AL5" s="24">
        <f t="shared" ref="AL5:AL6" si="11">_xlfn.LET(_xlpm.xsum,IF(OR(AG5="",AG5=0,AI5=""),"",(AI5-AG5)/AG5),IF(_xlpm.xsum&lt;&gt;0,_xlpm.xsum,""))</f>
        <v>-3.555584131678776E-2</v>
      </c>
      <c r="AM5" s="19">
        <f>SUMIF(AM$7:AM$1048575,"&gt;0")</f>
        <v>31106</v>
      </c>
      <c r="AN5" s="24"/>
      <c r="AO5" s="25">
        <f>SUMIF(AO$8:AO$1048576,"&gt;0")</f>
        <v>30000</v>
      </c>
      <c r="AP5" s="25"/>
      <c r="AQ5" s="25">
        <f t="shared" ref="AQ5:AQ6" si="12">_xlfn.LET(_xlpm.xsum,IF(OR(AM5="",AM5=0,AO5=""),"",AO5-AM5),IF(_xlpm.xsum&lt;&gt;0,_xlpm.xsum,""))</f>
        <v>-1106</v>
      </c>
      <c r="AR5" s="24">
        <f t="shared" ref="AR5:AR6" si="13">_xlfn.LET(_xlpm.xsum,IF(OR(AM5="",AM5=0,AO5=""),"",(AO5-AM5)/AM5),IF(_xlpm.xsum&lt;&gt;0,_xlpm.xsum,""))</f>
        <v>-3.555584131678776E-2</v>
      </c>
      <c r="AS5" s="19">
        <f>SUMIF(AS$7:AS$1048575,"&gt;0")</f>
        <v>31106</v>
      </c>
      <c r="AT5" s="24"/>
      <c r="AU5" s="25">
        <f>SUMIF(AU$8:AU$1048576,"&gt;0")</f>
        <v>30000</v>
      </c>
      <c r="AV5" s="25"/>
      <c r="AW5" s="25">
        <f t="shared" ref="AW5:AW6" si="14">_xlfn.LET(_xlpm.xsum,IF(OR(AS5="",AS5=0,AU5=""),"",AU5-AS5),IF(_xlpm.xsum&lt;&gt;0,_xlpm.xsum,""))</f>
        <v>-1106</v>
      </c>
      <c r="AX5" s="24">
        <f t="shared" ref="AX5:AX6" si="15">_xlfn.LET(_xlpm.xsum,IF(OR(AS5="",AS5=0,AU5=""),"",(AU5-AS5)/AS5),IF(_xlpm.xsum&lt;&gt;0,_xlpm.xsum,""))</f>
        <v>-3.555584131678776E-2</v>
      </c>
      <c r="AY5" s="19">
        <f>SUMIF(AY$7:AY$1048575,"&gt;0")</f>
        <v>31106</v>
      </c>
      <c r="AZ5" s="24"/>
      <c r="BA5" s="25">
        <f>SUMIF(BA$8:BA$1048576,"&gt;0")</f>
        <v>30000</v>
      </c>
      <c r="BB5" s="25"/>
      <c r="BC5" s="25">
        <f t="shared" ref="BC5:BC6" si="16">_xlfn.LET(_xlpm.xsum,IF(OR(AY5="",AY5=0,BA5=""),"",BA5-AY5),IF(_xlpm.xsum&lt;&gt;0,_xlpm.xsum,""))</f>
        <v>-1106</v>
      </c>
      <c r="BD5" s="24">
        <f t="shared" ref="BD5:BD6" si="17">_xlfn.LET(_xlpm.xsum,IF(OR(AY5="",AY5=0,BA5=""),"",(BA5-AY5)/AY5),IF(_xlpm.xsum&lt;&gt;0,_xlpm.xsum,""))</f>
        <v>-3.555584131678776E-2</v>
      </c>
      <c r="BE5" s="19">
        <f>SUMIF(BE$7:BE$1048575,"&gt;0")</f>
        <v>31106</v>
      </c>
      <c r="BF5" s="24"/>
      <c r="BG5" s="25">
        <f>SUMIF(BG$8:BG$1048576,"&gt;0")</f>
        <v>30000</v>
      </c>
      <c r="BH5" s="25"/>
      <c r="BI5" s="25">
        <f t="shared" ref="BI5:BI6" si="18">_xlfn.LET(_xlpm.xsum,IF(OR(BE5="",BE5=0,BG5=""),"",BG5-BE5),IF(_xlpm.xsum&lt;&gt;0,_xlpm.xsum,""))</f>
        <v>-1106</v>
      </c>
      <c r="BJ5" s="24">
        <f t="shared" ref="BJ5:BJ6" si="19">_xlfn.LET(_xlpm.xsum,IF(OR(BE5="",BE5=0,BG5=""),"",(BG5-BE5)/BE5),IF(_xlpm.xsum&lt;&gt;0,_xlpm.xsum,""))</f>
        <v>-3.555584131678776E-2</v>
      </c>
      <c r="BK5" s="19">
        <f>SUMIF(BK$7:BK$1048575,"&gt;0")</f>
        <v>31106</v>
      </c>
      <c r="BL5" s="24"/>
      <c r="BM5" s="25">
        <f>SUMIF(BM$8:BM$1048576,"&gt;0")</f>
        <v>30000</v>
      </c>
      <c r="BN5" s="25"/>
      <c r="BO5" s="25">
        <f t="shared" ref="BO5:BO6" si="20">_xlfn.LET(_xlpm.xsum,IF(OR(BK5="",BK5=0,BM5=""),"",BM5-BK5),IF(_xlpm.xsum&lt;&gt;0,_xlpm.xsum,""))</f>
        <v>-1106</v>
      </c>
      <c r="BP5" s="24">
        <f t="shared" ref="BP5:BP6" si="21">_xlfn.LET(_xlpm.xsum,IF(OR(BK5="",BK5=0,BM5=""),"",(BM5-BK5)/BK5),IF(_xlpm.xsum&lt;&gt;0,_xlpm.xsum,""))</f>
        <v>-3.555584131678776E-2</v>
      </c>
      <c r="BQ5" s="19">
        <f>SUMIF(BQ$7:BQ$1048575,"&gt;0")</f>
        <v>31106</v>
      </c>
      <c r="BR5" s="24"/>
      <c r="BS5" s="25">
        <f>SUMIF(BS$8:BS$1048576,"&gt;0")</f>
        <v>30000</v>
      </c>
      <c r="BT5" s="25"/>
      <c r="BU5" s="25">
        <f t="shared" ref="BU5:BU6" si="22">_xlfn.LET(_xlpm.xsum,IF(OR(BQ5="",BQ5=0,BS5=""),"",BS5-BQ5),IF(_xlpm.xsum&lt;&gt;0,_xlpm.xsum,""))</f>
        <v>-1106</v>
      </c>
      <c r="BV5" s="24">
        <f t="shared" ref="BV5:BV6" si="23">_xlfn.LET(_xlpm.xsum,IF(OR(BQ5="",BQ5=0,BS5=""),"",(BS5-BQ5)/BQ5),IF(_xlpm.xsum&lt;&gt;0,_xlpm.xsum,""))</f>
        <v>-3.555584131678776E-2</v>
      </c>
    </row>
    <row r="6" spans="1:74" s="4" customFormat="1" x14ac:dyDescent="0.2">
      <c r="B6" s="4" t="s">
        <v>6</v>
      </c>
      <c r="C6" s="19">
        <f>SUMIF(C$7:C$1048575,"&lt;0")</f>
        <v>-4500</v>
      </c>
      <c r="D6" s="24"/>
      <c r="E6" s="25">
        <f>SUMIF(E$8:E$1048576,"&lt;0")</f>
        <v>-18750</v>
      </c>
      <c r="F6" s="25"/>
      <c r="G6" s="25">
        <f t="shared" si="0"/>
        <v>-14250</v>
      </c>
      <c r="H6" s="24">
        <f t="shared" si="1"/>
        <v>3.1666666666666665</v>
      </c>
      <c r="I6" s="19">
        <f>SUMIF(I$7:I$1048575,"&lt;0")</f>
        <v>-4499</v>
      </c>
      <c r="J6" s="24"/>
      <c r="K6" s="25">
        <f>SUMIF(K$8:K$1048576,"&lt;0")</f>
        <v>-681</v>
      </c>
      <c r="L6" s="25"/>
      <c r="M6" s="25">
        <f t="shared" si="2"/>
        <v>3818</v>
      </c>
      <c r="N6" s="24">
        <f t="shared" si="3"/>
        <v>-0.84863302956212494</v>
      </c>
      <c r="O6" s="19">
        <f>SUMIF(O$7:O$1048575,"&lt;0")</f>
        <v>-4499</v>
      </c>
      <c r="P6" s="24"/>
      <c r="Q6" s="25">
        <f>SUMIF(Q$8:Q$1048576,"&lt;0")</f>
        <v>-244</v>
      </c>
      <c r="R6" s="25"/>
      <c r="S6" s="25">
        <f t="shared" si="4"/>
        <v>4255</v>
      </c>
      <c r="T6" s="24">
        <f t="shared" si="5"/>
        <v>-0.94576572571682593</v>
      </c>
      <c r="U6" s="19">
        <f>SUMIF(U$7:U$1048575,"&lt;0")</f>
        <v>-4499</v>
      </c>
      <c r="V6" s="24"/>
      <c r="W6" s="25">
        <f>SUMIF(W$8:W$1048576,"&lt;0")</f>
        <v>-400</v>
      </c>
      <c r="X6" s="25"/>
      <c r="Y6" s="25">
        <f t="shared" si="6"/>
        <v>4099</v>
      </c>
      <c r="Z6" s="24">
        <f t="shared" si="7"/>
        <v>-0.91109135363414095</v>
      </c>
      <c r="AA6" s="19">
        <f>SUMIF(AA$7:AA$1048575,"&lt;0")</f>
        <v>-4498</v>
      </c>
      <c r="AB6" s="24"/>
      <c r="AC6" s="25">
        <f>SUMIF(AC$8:AC$1048576,"&lt;0")</f>
        <v>-17400</v>
      </c>
      <c r="AD6" s="25"/>
      <c r="AE6" s="25">
        <f t="shared" si="8"/>
        <v>-12902</v>
      </c>
      <c r="AF6" s="24">
        <f t="shared" si="9"/>
        <v>2.8683859493108046</v>
      </c>
      <c r="AG6" s="19">
        <f>SUMIF(AG$7:AG$1048575,"&lt;0")</f>
        <v>-4498</v>
      </c>
      <c r="AH6" s="24"/>
      <c r="AI6" s="25">
        <f>SUMIF(AI$8:AI$1048576,"&lt;0")</f>
        <v>-19400</v>
      </c>
      <c r="AJ6" s="25"/>
      <c r="AK6" s="25">
        <f t="shared" si="10"/>
        <v>-14902</v>
      </c>
      <c r="AL6" s="24">
        <f t="shared" si="11"/>
        <v>3.3130280124499776</v>
      </c>
      <c r="AM6" s="19">
        <f>SUMIF(AM$7:AM$1048575,"&lt;0")</f>
        <v>-4498</v>
      </c>
      <c r="AN6" s="24"/>
      <c r="AO6" s="25">
        <f>SUMIF(AO$8:AO$1048576,"&lt;0")</f>
        <v>-21400</v>
      </c>
      <c r="AP6" s="25"/>
      <c r="AQ6" s="25">
        <f t="shared" si="12"/>
        <v>-16902</v>
      </c>
      <c r="AR6" s="24">
        <f t="shared" si="13"/>
        <v>3.7576700755891506</v>
      </c>
      <c r="AS6" s="19">
        <f>SUMIF(AS$7:AS$1048575,"&lt;0")</f>
        <v>-4498</v>
      </c>
      <c r="AT6" s="24"/>
      <c r="AU6" s="25">
        <f>SUMIF(AU$8:AU$1048576,"&lt;0")</f>
        <v>-23400</v>
      </c>
      <c r="AV6" s="25"/>
      <c r="AW6" s="25">
        <f t="shared" si="14"/>
        <v>-18902</v>
      </c>
      <c r="AX6" s="24">
        <f t="shared" si="15"/>
        <v>4.202312138728324</v>
      </c>
      <c r="AY6" s="19">
        <f>SUMIF(AY$7:AY$1048575,"&lt;0")</f>
        <v>-4498</v>
      </c>
      <c r="AZ6" s="24"/>
      <c r="BA6" s="25">
        <f>SUMIF(BA$8:BA$1048576,"&lt;0")</f>
        <v>-24400</v>
      </c>
      <c r="BB6" s="25"/>
      <c r="BC6" s="25">
        <f t="shared" si="16"/>
        <v>-19902</v>
      </c>
      <c r="BD6" s="24">
        <f t="shared" si="17"/>
        <v>4.42463317029791</v>
      </c>
      <c r="BE6" s="19">
        <f>SUMIF(BE$7:BE$1048575,"&lt;0")</f>
        <v>-4498</v>
      </c>
      <c r="BF6" s="24"/>
      <c r="BG6" s="25">
        <f>SUMIF(BG$8:BG$1048576,"&lt;0")</f>
        <v>-25400</v>
      </c>
      <c r="BH6" s="25"/>
      <c r="BI6" s="25">
        <f t="shared" si="18"/>
        <v>-20902</v>
      </c>
      <c r="BJ6" s="24">
        <f t="shared" si="19"/>
        <v>4.646954201867497</v>
      </c>
      <c r="BK6" s="19">
        <f>SUMIF(BK$7:BK$1048575,"&lt;0")</f>
        <v>-4498</v>
      </c>
      <c r="BL6" s="24"/>
      <c r="BM6" s="25">
        <f>SUMIF(BM$8:BM$1048576,"&lt;0")</f>
        <v>-26400</v>
      </c>
      <c r="BN6" s="25"/>
      <c r="BO6" s="25">
        <f t="shared" si="20"/>
        <v>-21902</v>
      </c>
      <c r="BP6" s="24">
        <f t="shared" si="21"/>
        <v>4.869275233437083</v>
      </c>
      <c r="BQ6" s="19">
        <f>SUMIF(BQ$7:BQ$1048575,"&lt;0")</f>
        <v>-4498</v>
      </c>
      <c r="BR6" s="24"/>
      <c r="BS6" s="25">
        <f>SUMIF(BS$8:BS$1048576,"&lt;0")</f>
        <v>-26400</v>
      </c>
      <c r="BT6" s="25"/>
      <c r="BU6" s="25">
        <f t="shared" si="22"/>
        <v>-21902</v>
      </c>
      <c r="BV6" s="24">
        <f t="shared" si="23"/>
        <v>4.869275233437083</v>
      </c>
    </row>
    <row r="7" spans="1:74" ht="16" customHeight="1" x14ac:dyDescent="0.2">
      <c r="A7" s="3"/>
      <c r="D7" s="22" t="str">
        <f t="shared" ref="D7:D70" si="24">_xlfn.LET(_xlpm.xsum,IF(C7&gt;0,IF(C$5&lt;&gt;0,C7/C$5,0),IF(C$6&lt;&gt;0,C7/C$6,0)),IF(_xlpm.xsum&lt;&gt;0,_xlpm.xsum,""))</f>
        <v/>
      </c>
      <c r="E7" s="23" t="str">
        <f>IF(ISBLANK($B7),"",_xlfn.LET(_xlpm.xsum,SUMIFS('Доходы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расходы'!$C$8:$C$1048576,"="&amp;$B7),IF(_xlpm.xsum&lt;&gt;0,_xlpm.xsum,"")))</f>
        <v/>
      </c>
      <c r="F7" s="22" t="str">
        <f t="shared" ref="F7:F70" si="25">IF(OR(C7="",C7=0,E7=""),"",E7/C7)</f>
        <v/>
      </c>
      <c r="G7" s="23" t="str">
        <f>_xlfn.LET(_xlpm.xsum,IF(OR(C7="",C7=0,E7=""),"",E7-C7),IF(_xlpm.xsum&lt;&gt;0,_xlpm.xsum,""))</f>
        <v/>
      </c>
      <c r="H7" s="22" t="str">
        <f>_xlfn.LET(_xlpm.xsum,IF(OR(C7="",C7=0,E7=""),"",(E7-C7)/C7),IF(_xlpm.xsum&lt;&gt;0,_xlpm.xsum,""))</f>
        <v/>
      </c>
      <c r="J7" s="22" t="str">
        <f t="shared" ref="J7:J70" si="26">_xlfn.LET(_xlpm.xsum,IF(I7&gt;0,IF(I$5&lt;&gt;0,I7/I$5,0),IF(I$6&lt;&gt;0,I7/I$6,0)),IF(_xlpm.xsum&lt;&gt;0,_xlpm.xsum,""))</f>
        <v/>
      </c>
      <c r="K7" s="23" t="str">
        <f>IF(ISBLANK($B7),"",_xlfn.LET(_xlpm.xsum,SUMIFS('Доходы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расходы'!$C$8:$C$1048576,"="&amp;$B7),IF(_xlpm.xsum&lt;&gt;0,_xlpm.xsum,"")))</f>
        <v/>
      </c>
      <c r="L7" s="22" t="str">
        <f t="shared" ref="L7:L11" si="27">IF(OR(I7="",I7=0,K7=""),"",K7/I7)</f>
        <v/>
      </c>
      <c r="M7" s="23" t="str">
        <f>_xlfn.LET(_xlpm.xsum,IF(OR(I7="",I7=0,K7=""),"",K7-I7),IF(_xlpm.xsum&lt;&gt;0,_xlpm.xsum,""))</f>
        <v/>
      </c>
      <c r="N7" s="22" t="str">
        <f>_xlfn.LET(_xlpm.xsum,IF(OR(I7="",I7=0,K7=""),"",(K7-I7)/I7),IF(_xlpm.xsum&lt;&gt;0,_xlpm.xsum,""))</f>
        <v/>
      </c>
      <c r="P7" s="22" t="str">
        <f t="shared" ref="P7:P70" si="28">_xlfn.LET(_xlpm.xsum,IF(O7&gt;0,IF(O$5&lt;&gt;0,O7/O$5,0),IF(O$6&lt;&gt;0,O7/O$6,0)),IF(_xlpm.xsum&lt;&gt;0,_xlpm.xsum,""))</f>
        <v/>
      </c>
      <c r="Q7" s="23" t="str">
        <f>IF(ISBLANK($B7),"",_xlfn.LET(_xlpm.xsum,SUMIFS('Доходы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расходы'!$C$8:$C$1048576,"="&amp;$B7),IF(_xlpm.xsum&lt;&gt;0,_xlpm.xsum,"")))</f>
        <v/>
      </c>
      <c r="R7" s="22" t="str">
        <f t="shared" ref="R7:R11" si="29">IF(OR(O7="",O7=0,Q7=""),"",Q7/O7)</f>
        <v/>
      </c>
      <c r="S7" s="23" t="str">
        <f>_xlfn.LET(_xlpm.xsum,IF(OR(O7="",O7=0,Q7=""),"",Q7-O7),IF(_xlpm.xsum&lt;&gt;0,_xlpm.xsum,""))</f>
        <v/>
      </c>
      <c r="T7" s="22" t="str">
        <f>_xlfn.LET(_xlpm.xsum,IF(OR(O7="",O7=0,Q7=""),"",(Q7-O7)/O7),IF(_xlpm.xsum&lt;&gt;0,_xlpm.xsum,""))</f>
        <v/>
      </c>
      <c r="V7" s="22" t="str">
        <f t="shared" ref="V7:V70" si="30">_xlfn.LET(_xlpm.xsum,IF(U7&gt;0,IF(U$5&lt;&gt;0,U7/U$5,0),IF(U$6&lt;&gt;0,U7/U$6,0)),IF(_xlpm.xsum&lt;&gt;0,_xlpm.xsum,""))</f>
        <v/>
      </c>
      <c r="W7" s="23" t="str">
        <f>IF(ISBLANK($B7),"",_xlfn.LET(_xlpm.xsum,SUMIFS('Доходы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расходы'!$C$8:$C$1048576,"="&amp;$B7),IF(_xlpm.xsum&lt;&gt;0,_xlpm.xsum,"")))</f>
        <v/>
      </c>
      <c r="X7" s="22" t="str">
        <f t="shared" ref="X7:X11" si="31">IF(OR(U7="",U7=0,W7=""),"",W7/U7)</f>
        <v/>
      </c>
      <c r="Y7" s="23" t="str">
        <f>_xlfn.LET(_xlpm.xsum,IF(OR(U7="",U7=0,W7=""),"",W7-U7),IF(_xlpm.xsum&lt;&gt;0,_xlpm.xsum,""))</f>
        <v/>
      </c>
      <c r="Z7" s="22" t="str">
        <f>_xlfn.LET(_xlpm.xsum,IF(OR(U7="",U7=0,W7=""),"",(W7-U7)/U7),IF(_xlpm.xsum&lt;&gt;0,_xlpm.xsum,""))</f>
        <v/>
      </c>
      <c r="AB7" s="22" t="str">
        <f t="shared" ref="AB7:AB70" si="32">_xlfn.LET(_xlpm.xsum,IF(AA7&gt;0,IF(AA$5&lt;&gt;0,AA7/AA$5,0),IF(AA$6&lt;&gt;0,AA7/AA$6,0)),IF(_xlpm.xsum&lt;&gt;0,_xlpm.xsum,""))</f>
        <v/>
      </c>
      <c r="AC7" s="23" t="str">
        <f>IF(ISBLANK($B7),"",_xlfn.LET(_xlpm.xsum,SUMIFS('Доходы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расходы'!$C$8:$C$1048576,"="&amp;$B7),IF(_xlpm.xsum&lt;&gt;0,_xlpm.xsum,"")))</f>
        <v/>
      </c>
      <c r="AD7" s="22" t="str">
        <f t="shared" ref="AD7:AD11" si="33">IF(OR(AA7="",AA7=0,AC7=""),"",AC7/AA7)</f>
        <v/>
      </c>
      <c r="AE7" s="23" t="str">
        <f>_xlfn.LET(_xlpm.xsum,IF(OR(AA7="",AA7=0,AC7=""),"",AC7-AA7),IF(_xlpm.xsum&lt;&gt;0,_xlpm.xsum,""))</f>
        <v/>
      </c>
      <c r="AF7" s="22" t="str">
        <f>_xlfn.LET(_xlpm.xsum,IF(OR(AA7="",AA7=0,AC7=""),"",(AC7-AA7)/AA7),IF(_xlpm.xsum&lt;&gt;0,_xlpm.xsum,""))</f>
        <v/>
      </c>
      <c r="AH7" s="22" t="str">
        <f t="shared" ref="AH7:AH70" si="34">_xlfn.LET(_xlpm.xsum,IF(AG7&gt;0,IF(AG$5&lt;&gt;0,AG7/AG$5,0),IF(AG$6&lt;&gt;0,AG7/AG$6,0)),IF(_xlpm.xsum&lt;&gt;0,_xlpm.xsum,""))</f>
        <v/>
      </c>
      <c r="AI7" s="23" t="str">
        <f>IF(ISBLANK($B7),"",_xlfn.LET(_xlpm.xsum,SUMIFS('Доходы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расходы'!$C$8:$C$1048576,"="&amp;$B7),IF(_xlpm.xsum&lt;&gt;0,_xlpm.xsum,"")))</f>
        <v/>
      </c>
      <c r="AJ7" s="22" t="str">
        <f t="shared" ref="AJ7:AJ11" si="35">IF(OR(AG7="",AG7=0,AI7=""),"",AI7/AG7)</f>
        <v/>
      </c>
      <c r="AK7" s="23" t="str">
        <f>_xlfn.LET(_xlpm.xsum,IF(OR(AG7="",AG7=0,AI7=""),"",AI7-AG7),IF(_xlpm.xsum&lt;&gt;0,_xlpm.xsum,""))</f>
        <v/>
      </c>
      <c r="AL7" s="22" t="str">
        <f>_xlfn.LET(_xlpm.xsum,IF(OR(AG7="",AG7=0,AI7=""),"",(AI7-AG7)/AG7),IF(_xlpm.xsum&lt;&gt;0,_xlpm.xsum,""))</f>
        <v/>
      </c>
      <c r="AN7" s="22" t="str">
        <f t="shared" ref="AN7:AN70" si="36">_xlfn.LET(_xlpm.xsum,IF(AM7&gt;0,IF(AM$5&lt;&gt;0,AM7/AM$5,0),IF(AM$6&lt;&gt;0,AM7/AM$6,0)),IF(_xlpm.xsum&lt;&gt;0,_xlpm.xsum,""))</f>
        <v/>
      </c>
      <c r="AO7" s="23" t="str">
        <f>IF(ISBLANK($B7),"",_xlfn.LET(_xlpm.xsum,SUMIFS('Доходы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расходы'!$C$8:$C$1048576,"="&amp;$B7),IF(_xlpm.xsum&lt;&gt;0,_xlpm.xsum,"")))</f>
        <v/>
      </c>
      <c r="AP7" s="22" t="str">
        <f t="shared" ref="AP7:AP11" si="37">IF(OR(AM7="",AM7=0,AO7=""),"",AO7/AM7)</f>
        <v/>
      </c>
      <c r="AQ7" s="23" t="str">
        <f>_xlfn.LET(_xlpm.xsum,IF(OR(AM7="",AM7=0,AO7=""),"",AO7-AM7),IF(_xlpm.xsum&lt;&gt;0,_xlpm.xsum,""))</f>
        <v/>
      </c>
      <c r="AR7" s="22" t="str">
        <f>_xlfn.LET(_xlpm.xsum,IF(OR(AM7="",AM7=0,AO7=""),"",(AO7-AM7)/AM7),IF(_xlpm.xsum&lt;&gt;0,_xlpm.xsum,""))</f>
        <v/>
      </c>
      <c r="AT7" s="22" t="str">
        <f t="shared" ref="AT7:AT70" si="38">_xlfn.LET(_xlpm.xsum,IF(AS7&gt;0,IF(AS$5&lt;&gt;0,AS7/AS$5,0),IF(AS$6&lt;&gt;0,AS7/AS$6,0)),IF(_xlpm.xsum&lt;&gt;0,_xlpm.xsum,""))</f>
        <v/>
      </c>
      <c r="AU7" s="23" t="str">
        <f>IF(ISBLANK($B7),"",_xlfn.LET(_xlpm.xsum,SUMIFS('Доходы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расходы'!$C$8:$C$1048576,"="&amp;$B7),IF(_xlpm.xsum&lt;&gt;0,_xlpm.xsum,"")))</f>
        <v/>
      </c>
      <c r="AV7" s="22" t="str">
        <f t="shared" ref="AV7:AV11" si="39">IF(OR(AS7="",AS7=0,AU7=""),"",AU7/AS7)</f>
        <v/>
      </c>
      <c r="AW7" s="23" t="str">
        <f>_xlfn.LET(_xlpm.xsum,IF(OR(AS7="",AS7=0,AU7=""),"",AU7-AS7),IF(_xlpm.xsum&lt;&gt;0,_xlpm.xsum,""))</f>
        <v/>
      </c>
      <c r="AX7" s="22" t="str">
        <f>_xlfn.LET(_xlpm.xsum,IF(OR(AS7="",AS7=0,AU7=""),"",(AU7-AS7)/AS7),IF(_xlpm.xsum&lt;&gt;0,_xlpm.xsum,""))</f>
        <v/>
      </c>
      <c r="AZ7" s="22" t="str">
        <f t="shared" ref="AZ7:AZ70" si="40">_xlfn.LET(_xlpm.xsum,IF(AY7&gt;0,IF(AY$5&lt;&gt;0,AY7/AY$5,0),IF(AY$6&lt;&gt;0,AY7/AY$6,0)),IF(_xlpm.xsum&lt;&gt;0,_xlpm.xsum,""))</f>
        <v/>
      </c>
      <c r="BA7" s="23" t="str">
        <f>IF(ISBLANK($B7),"",_xlfn.LET(_xlpm.xsum,SUMIFS('Доходы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расходы'!$C$8:$C$1048576,"="&amp;$B7),IF(_xlpm.xsum&lt;&gt;0,_xlpm.xsum,"")))</f>
        <v/>
      </c>
      <c r="BB7" s="22" t="str">
        <f t="shared" ref="BB7:BB11" si="41">IF(OR(AY7="",AY7=0,BA7=""),"",BA7/AY7)</f>
        <v/>
      </c>
      <c r="BC7" s="23" t="str">
        <f>_xlfn.LET(_xlpm.xsum,IF(OR(AY7="",AY7=0,BA7=""),"",BA7-AY7),IF(_xlpm.xsum&lt;&gt;0,_xlpm.xsum,""))</f>
        <v/>
      </c>
      <c r="BD7" s="22" t="str">
        <f>_xlfn.LET(_xlpm.xsum,IF(OR(AY7="",AY7=0,BA7=""),"",(BA7-AY7)/AY7),IF(_xlpm.xsum&lt;&gt;0,_xlpm.xsum,""))</f>
        <v/>
      </c>
      <c r="BF7" s="22" t="str">
        <f t="shared" ref="BF7:BF70" si="42">_xlfn.LET(_xlpm.xsum,IF(BE7&gt;0,IF(BE$5&lt;&gt;0,BE7/BE$5,0),IF(BE$6&lt;&gt;0,BE7/BE$6,0)),IF(_xlpm.xsum&lt;&gt;0,_xlpm.xsum,""))</f>
        <v/>
      </c>
      <c r="BG7" s="23" t="str">
        <f>IF(ISBLANK($B7),"",_xlfn.LET(_xlpm.xsum,SUMIFS('Доходы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расходы'!$C$8:$C$1048576,"="&amp;$B7),IF(_xlpm.xsum&lt;&gt;0,_xlpm.xsum,"")))</f>
        <v/>
      </c>
      <c r="BH7" s="22" t="str">
        <f t="shared" ref="BH7:BH11" si="43">IF(OR(BE7="",BE7=0,BG7=""),"",BG7/BE7)</f>
        <v/>
      </c>
      <c r="BI7" s="23" t="str">
        <f>_xlfn.LET(_xlpm.xsum,IF(OR(BE7="",BE7=0,BG7=""),"",BG7-BE7),IF(_xlpm.xsum&lt;&gt;0,_xlpm.xsum,""))</f>
        <v/>
      </c>
      <c r="BJ7" s="22" t="str">
        <f>_xlfn.LET(_xlpm.xsum,IF(OR(BE7="",BE7=0,BG7=""),"",(BG7-BE7)/BE7),IF(_xlpm.xsum&lt;&gt;0,_xlpm.xsum,""))</f>
        <v/>
      </c>
      <c r="BL7" s="22" t="str">
        <f t="shared" ref="BL7:BL70" si="44">_xlfn.LET(_xlpm.xsum,IF(BK7&gt;0,IF(BK$5&lt;&gt;0,BK7/BK$5,0),IF(BK$6&lt;&gt;0,BK7/BK$6,0)),IF(_xlpm.xsum&lt;&gt;0,_xlpm.xsum,""))</f>
        <v/>
      </c>
      <c r="BM7" s="23" t="str">
        <f>IF(ISBLANK($B7),"",_xlfn.LET(_xlpm.xsum,SUMIFS('Доходы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расходы'!$C$8:$C$1048576,"="&amp;$B7),IF(_xlpm.xsum&lt;&gt;0,_xlpm.xsum,"")))</f>
        <v/>
      </c>
      <c r="BN7" s="22" t="str">
        <f t="shared" ref="BN7:BN11" si="45">IF(OR(BK7="",BK7=0,BM7=""),"",BM7/BK7)</f>
        <v/>
      </c>
      <c r="BO7" s="23" t="str">
        <f>_xlfn.LET(_xlpm.xsum,IF(OR(BK7="",BK7=0,BM7=""),"",BM7-BK7),IF(_xlpm.xsum&lt;&gt;0,_xlpm.xsum,""))</f>
        <v/>
      </c>
      <c r="BP7" s="22" t="str">
        <f>_xlfn.LET(_xlpm.xsum,IF(OR(BK7="",BK7=0,BM7=""),"",(BM7-BK7)/BK7),IF(_xlpm.xsum&lt;&gt;0,_xlpm.xsum,""))</f>
        <v/>
      </c>
      <c r="BR7" s="22" t="str">
        <f t="shared" ref="BR7:BR70" si="46">_xlfn.LET(_xlpm.xsum,IF(BQ7&gt;0,IF(BQ$5&lt;&gt;0,BQ7/BQ$5,0),IF(BQ$6&lt;&gt;0,BQ7/BQ$6,0)),IF(_xlpm.xsum&lt;&gt;0,_xlpm.xsum,""))</f>
        <v/>
      </c>
      <c r="BS7" s="23" t="str">
        <f>IF(ISBLANK($B7),"",_xlfn.LET(_xlpm.xsum,SUMIFS('Доходы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расходы'!$C$8:$C$1048576,"="&amp;$B7),IF(_xlpm.xsum&lt;&gt;0,_xlpm.xsum,"")))</f>
        <v/>
      </c>
      <c r="BT7" s="22" t="str">
        <f t="shared" ref="BT7:BT11" si="47">IF(OR(BQ7="",BQ7=0,BS7=""),"",BS7/BQ7)</f>
        <v/>
      </c>
      <c r="BU7" s="23" t="str">
        <f>_xlfn.LET(_xlpm.xsum,IF(OR(BQ7="",BQ7=0,BS7=""),"",BS7-BQ7),IF(_xlpm.xsum&lt;&gt;0,_xlpm.xsum,""))</f>
        <v/>
      </c>
      <c r="BV7" s="22" t="str">
        <f>_xlfn.LET(_xlpm.xsum,IF(OR(BQ7="",BQ7=0,BS7=""),"",(BS7-BQ7)/BQ7),IF(_xlpm.xsum&lt;&gt;0,_xlpm.xsum,""))</f>
        <v/>
      </c>
    </row>
    <row r="8" spans="1:74" x14ac:dyDescent="0.2">
      <c r="A8" s="31" t="s">
        <v>79</v>
      </c>
      <c r="B8" s="4" t="str" cm="1">
        <f t="array" ref="B8:B35">_xlfn.UNIQUE(_xlfn._xlws.FILTER('Доходы и расходы'!C$3:C1048576,'Доходы и расходы'!C$3:C1048576&lt;&gt;""))</f>
        <v>Основной доход</v>
      </c>
      <c r="C8" s="9">
        <v>31000</v>
      </c>
      <c r="D8" s="20">
        <f t="shared" si="24"/>
        <v>0.71925754060324831</v>
      </c>
      <c r="E8" s="21">
        <f>IF(ISBLANK($B8),"",_xlfn.LET(_xlpm.xsum,SUMIFS('Доходы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расходы'!$C$8:$C$1048576,"="&amp;$B8),IF(_xlpm.xsum&lt;&gt;0,_xlpm.xsum,"")))</f>
        <v>30000</v>
      </c>
      <c r="F8" s="20">
        <f t="shared" si="25"/>
        <v>0.967741935483871</v>
      </c>
      <c r="G8" s="21">
        <f t="shared" ref="G8:G71" si="48">_xlfn.LET(_xlpm.xsum,IF(OR(C8="",C8=0,E8=""),"",E8-C8),IF(_xlpm.xsum&lt;&gt;0,_xlpm.xsum,""))</f>
        <v>-1000</v>
      </c>
      <c r="H8" s="20">
        <f t="shared" ref="H8:H71" si="49">_xlfn.LET(_xlpm.xsum,IF(OR(C8="",C8=0,E8=""),"",(E8-C8)/C8),IF(_xlpm.xsum&lt;&gt;0,_xlpm.xsum,""))</f>
        <v>-3.2258064516129031E-2</v>
      </c>
      <c r="I8" s="9">
        <v>31001</v>
      </c>
      <c r="J8" s="20">
        <f t="shared" si="26"/>
        <v>0.99672057357811139</v>
      </c>
      <c r="K8" s="21">
        <f>IF(ISBLANK($B8),"",_xlfn.LET(_xlpm.xsum,SUMIFS('Доходы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расходы'!$C$8:$C$1048576,"="&amp;$B8),IF(_xlpm.xsum&lt;&gt;0,_xlpm.xsum,"")))</f>
        <v>30000</v>
      </c>
      <c r="L8" s="20">
        <f t="shared" si="27"/>
        <v>0.96771071900906425</v>
      </c>
      <c r="M8" s="21">
        <f t="shared" ref="M8:M71" si="50">_xlfn.LET(_xlpm.xsum,IF(OR(I8="",I8=0,K8=""),"",K8-I8),IF(_xlpm.xsum&lt;&gt;0,_xlpm.xsum,""))</f>
        <v>-1001</v>
      </c>
      <c r="N8" s="20">
        <f t="shared" ref="N8:N71" si="51">_xlfn.LET(_xlpm.xsum,IF(OR(I8="",I8=0,K8=""),"",(K8-I8)/I8),IF(_xlpm.xsum&lt;&gt;0,_xlpm.xsum,""))</f>
        <v>-3.2289280990935774E-2</v>
      </c>
      <c r="O8" s="9">
        <v>31001</v>
      </c>
      <c r="P8" s="20">
        <f t="shared" si="28"/>
        <v>0.99672057357811139</v>
      </c>
      <c r="Q8" s="21">
        <f>IF(ISBLANK($B8),"",_xlfn.LET(_xlpm.xsum,SUMIFS('Доходы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расходы'!$C$8:$C$1048576,"="&amp;$B8),IF(_xlpm.xsum&lt;&gt;0,_xlpm.xsum,"")))</f>
        <v>30000</v>
      </c>
      <c r="R8" s="20">
        <f t="shared" si="29"/>
        <v>0.96771071900906425</v>
      </c>
      <c r="S8" s="21">
        <f t="shared" ref="S8:S71" si="52">_xlfn.LET(_xlpm.xsum,IF(OR(O8="",O8=0,Q8=""),"",Q8-O8),IF(_xlpm.xsum&lt;&gt;0,_xlpm.xsum,""))</f>
        <v>-1001</v>
      </c>
      <c r="T8" s="20">
        <f t="shared" ref="T8:T71" si="53">_xlfn.LET(_xlpm.xsum,IF(OR(O8="",O8=0,Q8=""),"",(Q8-O8)/O8),IF(_xlpm.xsum&lt;&gt;0,_xlpm.xsum,""))</f>
        <v>-3.2289280990935774E-2</v>
      </c>
      <c r="U8" s="9">
        <v>31001</v>
      </c>
      <c r="V8" s="20">
        <f t="shared" si="30"/>
        <v>0.99672057357811139</v>
      </c>
      <c r="W8" s="21">
        <f>IF(ISBLANK($B8),"",_xlfn.LET(_xlpm.xsum,SUMIFS('Доходы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расходы'!$C$8:$C$1048576,"="&amp;$B8),IF(_xlpm.xsum&lt;&gt;0,_xlpm.xsum,"")))</f>
        <v>30000</v>
      </c>
      <c r="X8" s="20">
        <f t="shared" si="31"/>
        <v>0.96771071900906425</v>
      </c>
      <c r="Y8" s="21">
        <f t="shared" ref="Y8:Y71" si="54">_xlfn.LET(_xlpm.xsum,IF(OR(U8="",U8=0,W8=""),"",W8-U8),IF(_xlpm.xsum&lt;&gt;0,_xlpm.xsum,""))</f>
        <v>-1001</v>
      </c>
      <c r="Z8" s="20">
        <f t="shared" ref="Z8:Z71" si="55">_xlfn.LET(_xlpm.xsum,IF(OR(U8="",U8=0,W8=""),"",(W8-U8)/U8),IF(_xlpm.xsum&lt;&gt;0,_xlpm.xsum,""))</f>
        <v>-3.2289280990935774E-2</v>
      </c>
      <c r="AA8" s="9">
        <v>31002</v>
      </c>
      <c r="AB8" s="20">
        <f t="shared" si="32"/>
        <v>0.99665659358323155</v>
      </c>
      <c r="AC8" s="21">
        <f>IF(ISBLANK($B8),"",_xlfn.LET(_xlpm.xsum,SUMIFS('Доходы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расходы'!$C$8:$C$1048576,"="&amp;$B8),IF(_xlpm.xsum&lt;&gt;0,_xlpm.xsum,"")))</f>
        <v>30000</v>
      </c>
      <c r="AD8" s="20">
        <f t="shared" si="33"/>
        <v>0.96767950454809371</v>
      </c>
      <c r="AE8" s="21">
        <f t="shared" ref="AE8:AE71" si="56">_xlfn.LET(_xlpm.xsum,IF(OR(AA8="",AA8=0,AC8=""),"",AC8-AA8),IF(_xlpm.xsum&lt;&gt;0,_xlpm.xsum,""))</f>
        <v>-1002</v>
      </c>
      <c r="AF8" s="20">
        <f t="shared" ref="AF8:AF71" si="57">_xlfn.LET(_xlpm.xsum,IF(OR(AA8="",AA8=0,AC8=""),"",(AC8-AA8)/AA8),IF(_xlpm.xsum&lt;&gt;0,_xlpm.xsum,""))</f>
        <v>-3.2320495451906329E-2</v>
      </c>
      <c r="AG8" s="9">
        <v>31002</v>
      </c>
      <c r="AH8" s="20">
        <f t="shared" si="34"/>
        <v>0.99665659358323155</v>
      </c>
      <c r="AI8" s="21">
        <f>IF(ISBLANK($B8),"",_xlfn.LET(_xlpm.xsum,SUMIFS('Доходы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расходы'!$C$8:$C$1048576,"="&amp;$B8),IF(_xlpm.xsum&lt;&gt;0,_xlpm.xsum,"")))</f>
        <v>30000</v>
      </c>
      <c r="AJ8" s="20">
        <f t="shared" si="35"/>
        <v>0.96767950454809371</v>
      </c>
      <c r="AK8" s="21">
        <f t="shared" ref="AK8:AK71" si="58">_xlfn.LET(_xlpm.xsum,IF(OR(AG8="",AG8=0,AI8=""),"",AI8-AG8),IF(_xlpm.xsum&lt;&gt;0,_xlpm.xsum,""))</f>
        <v>-1002</v>
      </c>
      <c r="AL8" s="20">
        <f t="shared" ref="AL8:AL71" si="59">_xlfn.LET(_xlpm.xsum,IF(OR(AG8="",AG8=0,AI8=""),"",(AI8-AG8)/AG8),IF(_xlpm.xsum&lt;&gt;0,_xlpm.xsum,""))</f>
        <v>-3.2320495451906329E-2</v>
      </c>
      <c r="AM8" s="9">
        <v>31002</v>
      </c>
      <c r="AN8" s="20">
        <f t="shared" si="36"/>
        <v>0.99665659358323155</v>
      </c>
      <c r="AO8" s="21">
        <f>IF(ISBLANK($B8),"",_xlfn.LET(_xlpm.xsum,SUMIFS('Доходы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расходы'!$C$8:$C$1048576,"="&amp;$B8),IF(_xlpm.xsum&lt;&gt;0,_xlpm.xsum,"")))</f>
        <v>30000</v>
      </c>
      <c r="AP8" s="20">
        <f t="shared" si="37"/>
        <v>0.96767950454809371</v>
      </c>
      <c r="AQ8" s="21">
        <f t="shared" ref="AQ8:AQ71" si="60">_xlfn.LET(_xlpm.xsum,IF(OR(AM8="",AM8=0,AO8=""),"",AO8-AM8),IF(_xlpm.xsum&lt;&gt;0,_xlpm.xsum,""))</f>
        <v>-1002</v>
      </c>
      <c r="AR8" s="20">
        <f t="shared" ref="AR8:AR71" si="61">_xlfn.LET(_xlpm.xsum,IF(OR(AM8="",AM8=0,AO8=""),"",(AO8-AM8)/AM8),IF(_xlpm.xsum&lt;&gt;0,_xlpm.xsum,""))</f>
        <v>-3.2320495451906329E-2</v>
      </c>
      <c r="AS8" s="9">
        <v>31002</v>
      </c>
      <c r="AT8" s="20">
        <f t="shared" si="38"/>
        <v>0.99665659358323155</v>
      </c>
      <c r="AU8" s="21">
        <f>IF(ISBLANK($B8),"",_xlfn.LET(_xlpm.xsum,SUMIFS('Доходы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расходы'!$C$8:$C$1048576,"="&amp;$B8),IF(_xlpm.xsum&lt;&gt;0,_xlpm.xsum,"")))</f>
        <v>30000</v>
      </c>
      <c r="AV8" s="20">
        <f t="shared" si="39"/>
        <v>0.96767950454809371</v>
      </c>
      <c r="AW8" s="21">
        <f t="shared" ref="AW8:AW71" si="62">_xlfn.LET(_xlpm.xsum,IF(OR(AS8="",AS8=0,AU8=""),"",AU8-AS8),IF(_xlpm.xsum&lt;&gt;0,_xlpm.xsum,""))</f>
        <v>-1002</v>
      </c>
      <c r="AX8" s="20">
        <f t="shared" ref="AX8:AX71" si="63">_xlfn.LET(_xlpm.xsum,IF(OR(AS8="",AS8=0,AU8=""),"",(AU8-AS8)/AS8),IF(_xlpm.xsum&lt;&gt;0,_xlpm.xsum,""))</f>
        <v>-3.2320495451906329E-2</v>
      </c>
      <c r="AY8" s="9">
        <v>31002</v>
      </c>
      <c r="AZ8" s="20">
        <f t="shared" si="40"/>
        <v>0.99665659358323155</v>
      </c>
      <c r="BA8" s="21">
        <f>IF(ISBLANK($B8),"",_xlfn.LET(_xlpm.xsum,SUMIFS('Доходы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расходы'!$C$8:$C$1048576,"="&amp;$B8),IF(_xlpm.xsum&lt;&gt;0,_xlpm.xsum,"")))</f>
        <v>30000</v>
      </c>
      <c r="BB8" s="20">
        <f t="shared" si="41"/>
        <v>0.96767950454809371</v>
      </c>
      <c r="BC8" s="21">
        <f t="shared" ref="BC8:BC71" si="64">_xlfn.LET(_xlpm.xsum,IF(OR(AY8="",AY8=0,BA8=""),"",BA8-AY8),IF(_xlpm.xsum&lt;&gt;0,_xlpm.xsum,""))</f>
        <v>-1002</v>
      </c>
      <c r="BD8" s="20">
        <f t="shared" ref="BD8:BD71" si="65">_xlfn.LET(_xlpm.xsum,IF(OR(AY8="",AY8=0,BA8=""),"",(BA8-AY8)/AY8),IF(_xlpm.xsum&lt;&gt;0,_xlpm.xsum,""))</f>
        <v>-3.2320495451906329E-2</v>
      </c>
      <c r="BE8" s="9">
        <v>31002</v>
      </c>
      <c r="BF8" s="20">
        <f t="shared" si="42"/>
        <v>0.99665659358323155</v>
      </c>
      <c r="BG8" s="21">
        <f>IF(ISBLANK($B8),"",_xlfn.LET(_xlpm.xsum,SUMIFS('Доходы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расходы'!$C$8:$C$1048576,"="&amp;$B8),IF(_xlpm.xsum&lt;&gt;0,_xlpm.xsum,"")))</f>
        <v>30000</v>
      </c>
      <c r="BH8" s="20">
        <f t="shared" si="43"/>
        <v>0.96767950454809371</v>
      </c>
      <c r="BI8" s="21">
        <f t="shared" ref="BI8:BI71" si="66">_xlfn.LET(_xlpm.xsum,IF(OR(BE8="",BE8=0,BG8=""),"",BG8-BE8),IF(_xlpm.xsum&lt;&gt;0,_xlpm.xsum,""))</f>
        <v>-1002</v>
      </c>
      <c r="BJ8" s="20">
        <f t="shared" ref="BJ8:BJ71" si="67">_xlfn.LET(_xlpm.xsum,IF(OR(BE8="",BE8=0,BG8=""),"",(BG8-BE8)/BE8),IF(_xlpm.xsum&lt;&gt;0,_xlpm.xsum,""))</f>
        <v>-3.2320495451906329E-2</v>
      </c>
      <c r="BK8" s="9">
        <v>31002</v>
      </c>
      <c r="BL8" s="20">
        <f t="shared" si="44"/>
        <v>0.99665659358323155</v>
      </c>
      <c r="BM8" s="21">
        <f>IF(ISBLANK($B8),"",_xlfn.LET(_xlpm.xsum,SUMIFS('Доходы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расходы'!$C$8:$C$1048576,"="&amp;$B8),IF(_xlpm.xsum&lt;&gt;0,_xlpm.xsum,"")))</f>
        <v>30000</v>
      </c>
      <c r="BN8" s="20">
        <f t="shared" si="45"/>
        <v>0.96767950454809371</v>
      </c>
      <c r="BO8" s="21">
        <f t="shared" ref="BO8:BO71" si="68">_xlfn.LET(_xlpm.xsum,IF(OR(BK8="",BK8=0,BM8=""),"",BM8-BK8),IF(_xlpm.xsum&lt;&gt;0,_xlpm.xsum,""))</f>
        <v>-1002</v>
      </c>
      <c r="BP8" s="20">
        <f t="shared" ref="BP8:BP71" si="69">_xlfn.LET(_xlpm.xsum,IF(OR(BK8="",BK8=0,BM8=""),"",(BM8-BK8)/BK8),IF(_xlpm.xsum&lt;&gt;0,_xlpm.xsum,""))</f>
        <v>-3.2320495451906329E-2</v>
      </c>
      <c r="BQ8" s="9">
        <v>31002</v>
      </c>
      <c r="BR8" s="20">
        <f t="shared" si="46"/>
        <v>0.99665659358323155</v>
      </c>
      <c r="BS8" s="21">
        <f>IF(ISBLANK($B8),"",_xlfn.LET(_xlpm.xsum,SUMIFS('Доходы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расходы'!$C$8:$C$1048576,"="&amp;$B8),IF(_xlpm.xsum&lt;&gt;0,_xlpm.xsum,"")))</f>
        <v>30000</v>
      </c>
      <c r="BT8" s="20">
        <f t="shared" si="47"/>
        <v>0.96767950454809371</v>
      </c>
      <c r="BU8" s="21">
        <f t="shared" ref="BU8:BU71" si="70">_xlfn.LET(_xlpm.xsum,IF(OR(BQ8="",BQ8=0,BS8=""),"",BS8-BQ8),IF(_xlpm.xsum&lt;&gt;0,_xlpm.xsum,""))</f>
        <v>-1002</v>
      </c>
      <c r="BV8" s="20">
        <f t="shared" ref="BV8:BV71" si="71">_xlfn.LET(_xlpm.xsum,IF(OR(BQ8="",BQ8=0,BS8=""),"",(BS8-BQ8)/BQ8),IF(_xlpm.xsum&lt;&gt;0,_xlpm.xsum,""))</f>
        <v>-3.2320495451906329E-2</v>
      </c>
    </row>
    <row r="9" spans="1:74" x14ac:dyDescent="0.2">
      <c r="A9" s="32"/>
      <c r="B9" s="4" t="str">
        <v>Бонусы и возвраты</v>
      </c>
      <c r="C9" s="9">
        <v>100</v>
      </c>
      <c r="D9" s="20">
        <f t="shared" si="24"/>
        <v>2.3201856148491878E-3</v>
      </c>
      <c r="E9" s="21" t="str">
        <f>IF(ISBLANK($B9),"",_xlfn.LET(_xlpm.xsum,SUMIFS('Доходы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расходы'!$C$8:$C$1048576,"="&amp;$B9),IF(_xlpm.xsum&lt;&gt;0,_xlpm.xsum,"")))</f>
        <v/>
      </c>
      <c r="F9" s="20" t="str">
        <f t="shared" si="25"/>
        <v/>
      </c>
      <c r="G9" s="21" t="str">
        <f t="shared" si="48"/>
        <v/>
      </c>
      <c r="H9" s="20" t="str">
        <f t="shared" si="49"/>
        <v/>
      </c>
      <c r="I9" s="9">
        <v>101</v>
      </c>
      <c r="J9" s="20">
        <f t="shared" si="26"/>
        <v>3.2472751824582837E-3</v>
      </c>
      <c r="K9" s="21" t="str">
        <f>IF(ISBLANK($B9),"",_xlfn.LET(_xlpm.xsum,SUMIFS('Доходы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расходы'!$C$8:$C$1048576,"="&amp;$B9),IF(_xlpm.xsum&lt;&gt;0,_xlpm.xsum,"")))</f>
        <v/>
      </c>
      <c r="L9" s="20" t="str">
        <f t="shared" si="27"/>
        <v/>
      </c>
      <c r="M9" s="21" t="str">
        <f t="shared" si="50"/>
        <v/>
      </c>
      <c r="N9" s="20" t="str">
        <f t="shared" si="51"/>
        <v/>
      </c>
      <c r="O9" s="9">
        <v>101</v>
      </c>
      <c r="P9" s="20">
        <f t="shared" si="28"/>
        <v>3.2472751824582837E-3</v>
      </c>
      <c r="Q9" s="21" t="str">
        <f>IF(ISBLANK($B9),"",_xlfn.LET(_xlpm.xsum,SUMIFS('Доходы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расходы'!$C$8:$C$1048576,"="&amp;$B9),IF(_xlpm.xsum&lt;&gt;0,_xlpm.xsum,"")))</f>
        <v/>
      </c>
      <c r="R9" s="20" t="str">
        <f t="shared" si="29"/>
        <v/>
      </c>
      <c r="S9" s="21" t="str">
        <f t="shared" si="52"/>
        <v/>
      </c>
      <c r="T9" s="20" t="str">
        <f t="shared" si="53"/>
        <v/>
      </c>
      <c r="U9" s="9">
        <v>101</v>
      </c>
      <c r="V9" s="20">
        <f t="shared" si="30"/>
        <v>3.2472751824582837E-3</v>
      </c>
      <c r="W9" s="21" t="str">
        <f>IF(ISBLANK($B9),"",_xlfn.LET(_xlpm.xsum,SUMIFS('Доходы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расходы'!$C$8:$C$1048576,"="&amp;$B9),IF(_xlpm.xsum&lt;&gt;0,_xlpm.xsum,"")))</f>
        <v/>
      </c>
      <c r="X9" s="20" t="str">
        <f t="shared" si="31"/>
        <v/>
      </c>
      <c r="Y9" s="21" t="str">
        <f t="shared" si="54"/>
        <v/>
      </c>
      <c r="Z9" s="20" t="str">
        <f t="shared" si="55"/>
        <v/>
      </c>
      <c r="AA9" s="9">
        <v>102</v>
      </c>
      <c r="AB9" s="20">
        <f t="shared" si="32"/>
        <v>3.2791101395229214E-3</v>
      </c>
      <c r="AC9" s="21" t="str">
        <f>IF(ISBLANK($B9),"",_xlfn.LET(_xlpm.xsum,SUMIFS('Доходы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расходы'!$C$8:$C$1048576,"="&amp;$B9),IF(_xlpm.xsum&lt;&gt;0,_xlpm.xsum,"")))</f>
        <v/>
      </c>
      <c r="AD9" s="20" t="str">
        <f t="shared" si="33"/>
        <v/>
      </c>
      <c r="AE9" s="21" t="str">
        <f t="shared" si="56"/>
        <v/>
      </c>
      <c r="AF9" s="20" t="str">
        <f t="shared" si="57"/>
        <v/>
      </c>
      <c r="AG9" s="9">
        <v>102</v>
      </c>
      <c r="AH9" s="20">
        <f t="shared" si="34"/>
        <v>3.2791101395229214E-3</v>
      </c>
      <c r="AI9" s="21" t="str">
        <f>IF(ISBLANK($B9),"",_xlfn.LET(_xlpm.xsum,SUMIFS('Доходы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расходы'!$C$8:$C$1048576,"="&amp;$B9),IF(_xlpm.xsum&lt;&gt;0,_xlpm.xsum,"")))</f>
        <v/>
      </c>
      <c r="AJ9" s="20" t="str">
        <f t="shared" si="35"/>
        <v/>
      </c>
      <c r="AK9" s="21" t="str">
        <f t="shared" si="58"/>
        <v/>
      </c>
      <c r="AL9" s="20" t="str">
        <f t="shared" si="59"/>
        <v/>
      </c>
      <c r="AM9" s="9">
        <v>102</v>
      </c>
      <c r="AN9" s="20">
        <f t="shared" si="36"/>
        <v>3.2791101395229214E-3</v>
      </c>
      <c r="AO9" s="21" t="str">
        <f>IF(ISBLANK($B9),"",_xlfn.LET(_xlpm.xsum,SUMIFS('Доходы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расходы'!$C$8:$C$1048576,"="&amp;$B9),IF(_xlpm.xsum&lt;&gt;0,_xlpm.xsum,"")))</f>
        <v/>
      </c>
      <c r="AP9" s="20" t="str">
        <f t="shared" si="37"/>
        <v/>
      </c>
      <c r="AQ9" s="21" t="str">
        <f t="shared" si="60"/>
        <v/>
      </c>
      <c r="AR9" s="20" t="str">
        <f t="shared" si="61"/>
        <v/>
      </c>
      <c r="AS9" s="9">
        <v>102</v>
      </c>
      <c r="AT9" s="20">
        <f t="shared" si="38"/>
        <v>3.2791101395229214E-3</v>
      </c>
      <c r="AU9" s="21" t="str">
        <f>IF(ISBLANK($B9),"",_xlfn.LET(_xlpm.xsum,SUMIFS('Доходы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расходы'!$C$8:$C$1048576,"="&amp;$B9),IF(_xlpm.xsum&lt;&gt;0,_xlpm.xsum,"")))</f>
        <v/>
      </c>
      <c r="AV9" s="20" t="str">
        <f t="shared" si="39"/>
        <v/>
      </c>
      <c r="AW9" s="21" t="str">
        <f t="shared" si="62"/>
        <v/>
      </c>
      <c r="AX9" s="20" t="str">
        <f t="shared" si="63"/>
        <v/>
      </c>
      <c r="AY9" s="9">
        <v>102</v>
      </c>
      <c r="AZ9" s="20">
        <f t="shared" si="40"/>
        <v>3.2791101395229214E-3</v>
      </c>
      <c r="BA9" s="21" t="str">
        <f>IF(ISBLANK($B9),"",_xlfn.LET(_xlpm.xsum,SUMIFS('Доходы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расходы'!$C$8:$C$1048576,"="&amp;$B9),IF(_xlpm.xsum&lt;&gt;0,_xlpm.xsum,"")))</f>
        <v/>
      </c>
      <c r="BB9" s="20" t="str">
        <f t="shared" si="41"/>
        <v/>
      </c>
      <c r="BC9" s="21" t="str">
        <f t="shared" si="64"/>
        <v/>
      </c>
      <c r="BD9" s="20" t="str">
        <f t="shared" si="65"/>
        <v/>
      </c>
      <c r="BE9" s="9">
        <v>102</v>
      </c>
      <c r="BF9" s="20">
        <f t="shared" si="42"/>
        <v>3.2791101395229214E-3</v>
      </c>
      <c r="BG9" s="21" t="str">
        <f>IF(ISBLANK($B9),"",_xlfn.LET(_xlpm.xsum,SUMIFS('Доходы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расходы'!$C$8:$C$1048576,"="&amp;$B9),IF(_xlpm.xsum&lt;&gt;0,_xlpm.xsum,"")))</f>
        <v/>
      </c>
      <c r="BH9" s="20" t="str">
        <f t="shared" si="43"/>
        <v/>
      </c>
      <c r="BI9" s="21" t="str">
        <f t="shared" si="66"/>
        <v/>
      </c>
      <c r="BJ9" s="20" t="str">
        <f t="shared" si="67"/>
        <v/>
      </c>
      <c r="BK9" s="9">
        <v>102</v>
      </c>
      <c r="BL9" s="20">
        <f t="shared" si="44"/>
        <v>3.2791101395229214E-3</v>
      </c>
      <c r="BM9" s="21" t="str">
        <f>IF(ISBLANK($B9),"",_xlfn.LET(_xlpm.xsum,SUMIFS('Доходы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расходы'!$C$8:$C$1048576,"="&amp;$B9),IF(_xlpm.xsum&lt;&gt;0,_xlpm.xsum,"")))</f>
        <v/>
      </c>
      <c r="BN9" s="20" t="str">
        <f t="shared" si="45"/>
        <v/>
      </c>
      <c r="BO9" s="21" t="str">
        <f t="shared" si="68"/>
        <v/>
      </c>
      <c r="BP9" s="20" t="str">
        <f t="shared" si="69"/>
        <v/>
      </c>
      <c r="BQ9" s="9">
        <v>102</v>
      </c>
      <c r="BR9" s="20">
        <f t="shared" si="46"/>
        <v>3.2791101395229214E-3</v>
      </c>
      <c r="BS9" s="21" t="str">
        <f>IF(ISBLANK($B9),"",_xlfn.LET(_xlpm.xsum,SUMIFS('Доходы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расходы'!$C$8:$C$1048576,"="&amp;$B9),IF(_xlpm.xsum&lt;&gt;0,_xlpm.xsum,"")))</f>
        <v/>
      </c>
      <c r="BT9" s="20" t="str">
        <f t="shared" si="47"/>
        <v/>
      </c>
      <c r="BU9" s="21" t="str">
        <f t="shared" si="70"/>
        <v/>
      </c>
      <c r="BV9" s="20" t="str">
        <f t="shared" si="71"/>
        <v/>
      </c>
    </row>
    <row r="10" spans="1:74" x14ac:dyDescent="0.2">
      <c r="A10" s="32"/>
      <c r="B10" s="4" t="str">
        <v>Вклады и накопления</v>
      </c>
      <c r="C10" s="9">
        <v>0</v>
      </c>
      <c r="D10" s="20" t="str">
        <f t="shared" si="24"/>
        <v/>
      </c>
      <c r="E10" s="21" t="str">
        <f>IF(ISBLANK($B10),"",_xlfn.LET(_xlpm.xsum,SUMIFS('Доходы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расходы'!$C$8:$C$1048576,"="&amp;$B10),IF(_xlpm.xsum&lt;&gt;0,_xlpm.xsum,"")))</f>
        <v/>
      </c>
      <c r="F10" s="20" t="str">
        <f t="shared" si="25"/>
        <v/>
      </c>
      <c r="G10" s="21" t="str">
        <f t="shared" si="48"/>
        <v/>
      </c>
      <c r="H10" s="20" t="str">
        <f t="shared" si="49"/>
        <v/>
      </c>
      <c r="I10" s="9">
        <v>1</v>
      </c>
      <c r="J10" s="20">
        <f t="shared" si="26"/>
        <v>3.2151239430280037E-5</v>
      </c>
      <c r="K10" s="21" t="str">
        <f>IF(ISBLANK($B10),"",_xlfn.LET(_xlpm.xsum,SUMIFS('Доходы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расходы'!$C$8:$C$1048576,"="&amp;$B10),IF(_xlpm.xsum&lt;&gt;0,_xlpm.xsum,"")))</f>
        <v/>
      </c>
      <c r="L10" s="20" t="str">
        <f t="shared" si="27"/>
        <v/>
      </c>
      <c r="M10" s="21" t="str">
        <f t="shared" si="50"/>
        <v/>
      </c>
      <c r="N10" s="20" t="str">
        <f t="shared" si="51"/>
        <v/>
      </c>
      <c r="O10" s="9">
        <v>1</v>
      </c>
      <c r="P10" s="20">
        <f t="shared" si="28"/>
        <v>3.2151239430280037E-5</v>
      </c>
      <c r="Q10" s="21" t="str">
        <f>IF(ISBLANK($B10),"",_xlfn.LET(_xlpm.xsum,SUMIFS('Доходы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расходы'!$C$8:$C$1048576,"="&amp;$B10),IF(_xlpm.xsum&lt;&gt;0,_xlpm.xsum,"")))</f>
        <v/>
      </c>
      <c r="R10" s="20" t="str">
        <f t="shared" si="29"/>
        <v/>
      </c>
      <c r="S10" s="21" t="str">
        <f t="shared" si="52"/>
        <v/>
      </c>
      <c r="T10" s="20" t="str">
        <f t="shared" si="53"/>
        <v/>
      </c>
      <c r="U10" s="9">
        <v>1</v>
      </c>
      <c r="V10" s="20">
        <f t="shared" si="30"/>
        <v>3.2151239430280037E-5</v>
      </c>
      <c r="W10" s="21" t="str">
        <f>IF(ISBLANK($B10),"",_xlfn.LET(_xlpm.xsum,SUMIFS('Доходы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расходы'!$C$8:$C$1048576,"="&amp;$B10),IF(_xlpm.xsum&lt;&gt;0,_xlpm.xsum,"")))</f>
        <v/>
      </c>
      <c r="X10" s="20" t="str">
        <f t="shared" si="31"/>
        <v/>
      </c>
      <c r="Y10" s="21" t="str">
        <f t="shared" si="54"/>
        <v/>
      </c>
      <c r="Z10" s="20" t="str">
        <f t="shared" si="55"/>
        <v/>
      </c>
      <c r="AA10" s="9">
        <v>2</v>
      </c>
      <c r="AB10" s="20">
        <f t="shared" si="32"/>
        <v>6.4296277245547479E-5</v>
      </c>
      <c r="AC10" s="21" t="str">
        <f>IF(ISBLANK($B10),"",_xlfn.LET(_xlpm.xsum,SUMIFS('Доходы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расходы'!$C$8:$C$1048576,"="&amp;$B10),IF(_xlpm.xsum&lt;&gt;0,_xlpm.xsum,"")))</f>
        <v/>
      </c>
      <c r="AD10" s="20" t="str">
        <f t="shared" si="33"/>
        <v/>
      </c>
      <c r="AE10" s="21" t="str">
        <f t="shared" si="56"/>
        <v/>
      </c>
      <c r="AF10" s="20" t="str">
        <f t="shared" si="57"/>
        <v/>
      </c>
      <c r="AG10" s="9">
        <v>2</v>
      </c>
      <c r="AH10" s="20">
        <f t="shared" si="34"/>
        <v>6.4296277245547479E-5</v>
      </c>
      <c r="AI10" s="21" t="str">
        <f>IF(ISBLANK($B10),"",_xlfn.LET(_xlpm.xsum,SUMIFS('Доходы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расходы'!$C$8:$C$1048576,"="&amp;$B10),IF(_xlpm.xsum&lt;&gt;0,_xlpm.xsum,"")))</f>
        <v/>
      </c>
      <c r="AJ10" s="20" t="str">
        <f t="shared" si="35"/>
        <v/>
      </c>
      <c r="AK10" s="21" t="str">
        <f t="shared" si="58"/>
        <v/>
      </c>
      <c r="AL10" s="20" t="str">
        <f t="shared" si="59"/>
        <v/>
      </c>
      <c r="AM10" s="9">
        <v>2</v>
      </c>
      <c r="AN10" s="20">
        <f t="shared" si="36"/>
        <v>6.4296277245547479E-5</v>
      </c>
      <c r="AO10" s="21" t="str">
        <f>IF(ISBLANK($B10),"",_xlfn.LET(_xlpm.xsum,SUMIFS('Доходы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расходы'!$C$8:$C$1048576,"="&amp;$B10),IF(_xlpm.xsum&lt;&gt;0,_xlpm.xsum,"")))</f>
        <v/>
      </c>
      <c r="AP10" s="20" t="str">
        <f t="shared" si="37"/>
        <v/>
      </c>
      <c r="AQ10" s="21" t="str">
        <f t="shared" si="60"/>
        <v/>
      </c>
      <c r="AR10" s="20" t="str">
        <f t="shared" si="61"/>
        <v/>
      </c>
      <c r="AS10" s="9">
        <v>2</v>
      </c>
      <c r="AT10" s="20">
        <f t="shared" si="38"/>
        <v>6.4296277245547479E-5</v>
      </c>
      <c r="AU10" s="21" t="str">
        <f>IF(ISBLANK($B10),"",_xlfn.LET(_xlpm.xsum,SUMIFS('Доходы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расходы'!$C$8:$C$1048576,"="&amp;$B10),IF(_xlpm.xsum&lt;&gt;0,_xlpm.xsum,"")))</f>
        <v/>
      </c>
      <c r="AV10" s="20" t="str">
        <f t="shared" si="39"/>
        <v/>
      </c>
      <c r="AW10" s="21" t="str">
        <f t="shared" si="62"/>
        <v/>
      </c>
      <c r="AX10" s="20" t="str">
        <f t="shared" si="63"/>
        <v/>
      </c>
      <c r="AY10" s="9">
        <v>2</v>
      </c>
      <c r="AZ10" s="20">
        <f t="shared" si="40"/>
        <v>6.4296277245547479E-5</v>
      </c>
      <c r="BA10" s="21" t="str">
        <f>IF(ISBLANK($B10),"",_xlfn.LET(_xlpm.xsum,SUMIFS('Доходы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расходы'!$C$8:$C$1048576,"="&amp;$B10),IF(_xlpm.xsum&lt;&gt;0,_xlpm.xsum,"")))</f>
        <v/>
      </c>
      <c r="BB10" s="20" t="str">
        <f t="shared" si="41"/>
        <v/>
      </c>
      <c r="BC10" s="21" t="str">
        <f t="shared" si="64"/>
        <v/>
      </c>
      <c r="BD10" s="20" t="str">
        <f t="shared" si="65"/>
        <v/>
      </c>
      <c r="BE10" s="9">
        <v>2</v>
      </c>
      <c r="BF10" s="20">
        <f t="shared" si="42"/>
        <v>6.4296277245547479E-5</v>
      </c>
      <c r="BG10" s="21" t="str">
        <f>IF(ISBLANK($B10),"",_xlfn.LET(_xlpm.xsum,SUMIFS('Доходы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расходы'!$C$8:$C$1048576,"="&amp;$B10),IF(_xlpm.xsum&lt;&gt;0,_xlpm.xsum,"")))</f>
        <v/>
      </c>
      <c r="BH10" s="20" t="str">
        <f t="shared" si="43"/>
        <v/>
      </c>
      <c r="BI10" s="21" t="str">
        <f t="shared" si="66"/>
        <v/>
      </c>
      <c r="BJ10" s="20" t="str">
        <f t="shared" si="67"/>
        <v/>
      </c>
      <c r="BK10" s="9">
        <v>2</v>
      </c>
      <c r="BL10" s="20">
        <f t="shared" si="44"/>
        <v>6.4296277245547479E-5</v>
      </c>
      <c r="BM10" s="21" t="str">
        <f>IF(ISBLANK($B10),"",_xlfn.LET(_xlpm.xsum,SUMIFS('Доходы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расходы'!$C$8:$C$1048576,"="&amp;$B10),IF(_xlpm.xsum&lt;&gt;0,_xlpm.xsum,"")))</f>
        <v/>
      </c>
      <c r="BN10" s="20" t="str">
        <f t="shared" si="45"/>
        <v/>
      </c>
      <c r="BO10" s="21" t="str">
        <f t="shared" si="68"/>
        <v/>
      </c>
      <c r="BP10" s="20" t="str">
        <f t="shared" si="69"/>
        <v/>
      </c>
      <c r="BQ10" s="9">
        <v>2</v>
      </c>
      <c r="BR10" s="20">
        <f t="shared" si="46"/>
        <v>6.4296277245547479E-5</v>
      </c>
      <c r="BS10" s="21" t="str">
        <f>IF(ISBLANK($B10),"",_xlfn.LET(_xlpm.xsum,SUMIFS('Доходы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расходы'!$C$8:$C$1048576,"="&amp;$B10),IF(_xlpm.xsum&lt;&gt;0,_xlpm.xsum,"")))</f>
        <v/>
      </c>
      <c r="BT10" s="20" t="str">
        <f t="shared" si="47"/>
        <v/>
      </c>
      <c r="BU10" s="21" t="str">
        <f t="shared" si="70"/>
        <v/>
      </c>
      <c r="BV10" s="20" t="str">
        <f t="shared" si="71"/>
        <v/>
      </c>
    </row>
    <row r="11" spans="1:74" x14ac:dyDescent="0.2">
      <c r="A11" s="32"/>
      <c r="B11" s="4" t="str">
        <v>Транспорт</v>
      </c>
      <c r="C11" s="9">
        <v>-4500</v>
      </c>
      <c r="D11" s="20">
        <f t="shared" si="24"/>
        <v>1</v>
      </c>
      <c r="E11" s="21">
        <f>IF(ISBLANK($B11),"",_xlfn.LET(_xlpm.xsum,SUMIFS('Доходы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расходы'!$C$8:$C$1048576,"="&amp;$B11),IF(_xlpm.xsum&lt;&gt;0,_xlpm.xsum,"")))</f>
        <v>-5000</v>
      </c>
      <c r="F11" s="20">
        <f t="shared" si="25"/>
        <v>1.1111111111111112</v>
      </c>
      <c r="G11" s="21">
        <f t="shared" si="48"/>
        <v>-500</v>
      </c>
      <c r="H11" s="20">
        <f t="shared" si="49"/>
        <v>0.1111111111111111</v>
      </c>
      <c r="I11" s="9">
        <v>-4499</v>
      </c>
      <c r="J11" s="20">
        <f t="shared" si="26"/>
        <v>1</v>
      </c>
      <c r="K11" s="21" t="str">
        <f>IF(ISBLANK($B11),"",_xlfn.LET(_xlpm.xsum,SUMIFS('Доходы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расходы'!$C$8:$C$1048576,"="&amp;$B11),IF(_xlpm.xsum&lt;&gt;0,_xlpm.xsum,"")))</f>
        <v/>
      </c>
      <c r="L11" s="20" t="str">
        <f t="shared" si="27"/>
        <v/>
      </c>
      <c r="M11" s="21" t="str">
        <f t="shared" si="50"/>
        <v/>
      </c>
      <c r="N11" s="20" t="str">
        <f t="shared" si="51"/>
        <v/>
      </c>
      <c r="O11" s="9">
        <v>-4499</v>
      </c>
      <c r="P11" s="20">
        <f t="shared" si="28"/>
        <v>1</v>
      </c>
      <c r="Q11" s="21" t="str">
        <f>IF(ISBLANK($B11),"",_xlfn.LET(_xlpm.xsum,SUMIFS('Доходы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расходы'!$C$8:$C$1048576,"="&amp;$B11),IF(_xlpm.xsum&lt;&gt;0,_xlpm.xsum,"")))</f>
        <v/>
      </c>
      <c r="R11" s="20" t="str">
        <f t="shared" si="29"/>
        <v/>
      </c>
      <c r="S11" s="21" t="str">
        <f t="shared" si="52"/>
        <v/>
      </c>
      <c r="T11" s="20" t="str">
        <f t="shared" si="53"/>
        <v/>
      </c>
      <c r="U11" s="9">
        <v>-4499</v>
      </c>
      <c r="V11" s="20">
        <f t="shared" si="30"/>
        <v>1</v>
      </c>
      <c r="W11" s="21" t="str">
        <f>IF(ISBLANK($B11),"",_xlfn.LET(_xlpm.xsum,SUMIFS('Доходы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расходы'!$C$8:$C$1048576,"="&amp;$B11),IF(_xlpm.xsum&lt;&gt;0,_xlpm.xsum,"")))</f>
        <v/>
      </c>
      <c r="X11" s="20" t="str">
        <f t="shared" si="31"/>
        <v/>
      </c>
      <c r="Y11" s="21" t="str">
        <f t="shared" si="54"/>
        <v/>
      </c>
      <c r="Z11" s="20" t="str">
        <f t="shared" si="55"/>
        <v/>
      </c>
      <c r="AA11" s="9">
        <v>-4498</v>
      </c>
      <c r="AB11" s="20">
        <f t="shared" si="32"/>
        <v>1</v>
      </c>
      <c r="AC11" s="21">
        <f>IF(ISBLANK($B11),"",_xlfn.LET(_xlpm.xsum,SUMIFS('Доходы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расходы'!$C$8:$C$1048576,"="&amp;$B11),IF(_xlpm.xsum&lt;&gt;0,_xlpm.xsum,"")))</f>
        <v>-17400</v>
      </c>
      <c r="AD11" s="20">
        <f t="shared" si="33"/>
        <v>3.8683859493108046</v>
      </c>
      <c r="AE11" s="21">
        <f t="shared" si="56"/>
        <v>-12902</v>
      </c>
      <c r="AF11" s="20">
        <f t="shared" si="57"/>
        <v>2.8683859493108046</v>
      </c>
      <c r="AG11" s="9">
        <v>-4498</v>
      </c>
      <c r="AH11" s="20">
        <f t="shared" si="34"/>
        <v>1</v>
      </c>
      <c r="AI11" s="21">
        <f>IF(ISBLANK($B11),"",_xlfn.LET(_xlpm.xsum,SUMIFS('Доходы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расходы'!$C$8:$C$1048576,"="&amp;$B11),IF(_xlpm.xsum&lt;&gt;0,_xlpm.xsum,"")))</f>
        <v>-19400</v>
      </c>
      <c r="AJ11" s="20">
        <f t="shared" si="35"/>
        <v>4.313028012449978</v>
      </c>
      <c r="AK11" s="21">
        <f t="shared" si="58"/>
        <v>-14902</v>
      </c>
      <c r="AL11" s="20">
        <f t="shared" si="59"/>
        <v>3.3130280124499776</v>
      </c>
      <c r="AM11" s="9">
        <v>-4498</v>
      </c>
      <c r="AN11" s="20">
        <f t="shared" si="36"/>
        <v>1</v>
      </c>
      <c r="AO11" s="21">
        <f>IF(ISBLANK($B11),"",_xlfn.LET(_xlpm.xsum,SUMIFS('Доходы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расходы'!$C$8:$C$1048576,"="&amp;$B11),IF(_xlpm.xsum&lt;&gt;0,_xlpm.xsum,"")))</f>
        <v>-21400</v>
      </c>
      <c r="AP11" s="20">
        <f t="shared" si="37"/>
        <v>4.757670075589151</v>
      </c>
      <c r="AQ11" s="21">
        <f t="shared" si="60"/>
        <v>-16902</v>
      </c>
      <c r="AR11" s="20">
        <f t="shared" si="61"/>
        <v>3.7576700755891506</v>
      </c>
      <c r="AS11" s="9">
        <v>-4498</v>
      </c>
      <c r="AT11" s="20">
        <f t="shared" si="38"/>
        <v>1</v>
      </c>
      <c r="AU11" s="21">
        <f>IF(ISBLANK($B11),"",_xlfn.LET(_xlpm.xsum,SUMIFS('Доходы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расходы'!$C$8:$C$1048576,"="&amp;$B11),IF(_xlpm.xsum&lt;&gt;0,_xlpm.xsum,"")))</f>
        <v>-23400</v>
      </c>
      <c r="AV11" s="20">
        <f t="shared" si="39"/>
        <v>5.202312138728324</v>
      </c>
      <c r="AW11" s="21">
        <f t="shared" si="62"/>
        <v>-18902</v>
      </c>
      <c r="AX11" s="20">
        <f t="shared" si="63"/>
        <v>4.202312138728324</v>
      </c>
      <c r="AY11" s="9">
        <v>-4498</v>
      </c>
      <c r="AZ11" s="20">
        <f t="shared" si="40"/>
        <v>1</v>
      </c>
      <c r="BA11" s="21">
        <f>IF(ISBLANK($B11),"",_xlfn.LET(_xlpm.xsum,SUMIFS('Доходы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расходы'!$C$8:$C$1048576,"="&amp;$B11),IF(_xlpm.xsum&lt;&gt;0,_xlpm.xsum,"")))</f>
        <v>-24400</v>
      </c>
      <c r="BB11" s="20">
        <f t="shared" si="41"/>
        <v>5.42463317029791</v>
      </c>
      <c r="BC11" s="21">
        <f t="shared" si="64"/>
        <v>-19902</v>
      </c>
      <c r="BD11" s="20">
        <f t="shared" si="65"/>
        <v>4.42463317029791</v>
      </c>
      <c r="BE11" s="9">
        <v>-4498</v>
      </c>
      <c r="BF11" s="20">
        <f t="shared" si="42"/>
        <v>1</v>
      </c>
      <c r="BG11" s="21">
        <f>IF(ISBLANK($B11),"",_xlfn.LET(_xlpm.xsum,SUMIFS('Доходы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расходы'!$C$8:$C$1048576,"="&amp;$B11),IF(_xlpm.xsum&lt;&gt;0,_xlpm.xsum,"")))</f>
        <v>-25400</v>
      </c>
      <c r="BH11" s="20">
        <f t="shared" si="43"/>
        <v>5.646954201867497</v>
      </c>
      <c r="BI11" s="21">
        <f t="shared" si="66"/>
        <v>-20902</v>
      </c>
      <c r="BJ11" s="20">
        <f t="shared" si="67"/>
        <v>4.646954201867497</v>
      </c>
      <c r="BK11" s="9">
        <v>-4498</v>
      </c>
      <c r="BL11" s="20">
        <f t="shared" si="44"/>
        <v>1</v>
      </c>
      <c r="BM11" s="21">
        <f>IF(ISBLANK($B11),"",_xlfn.LET(_xlpm.xsum,SUMIFS('Доходы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расходы'!$C$8:$C$1048576,"="&amp;$B11),IF(_xlpm.xsum&lt;&gt;0,_xlpm.xsum,"")))</f>
        <v>-26400</v>
      </c>
      <c r="BN11" s="20">
        <f t="shared" si="45"/>
        <v>5.869275233437083</v>
      </c>
      <c r="BO11" s="21">
        <f t="shared" si="68"/>
        <v>-21902</v>
      </c>
      <c r="BP11" s="20">
        <f t="shared" si="69"/>
        <v>4.869275233437083</v>
      </c>
      <c r="BQ11" s="9">
        <v>-4498</v>
      </c>
      <c r="BR11" s="20">
        <f t="shared" si="46"/>
        <v>1</v>
      </c>
      <c r="BS11" s="21">
        <f>IF(ISBLANK($B11),"",_xlfn.LET(_xlpm.xsum,SUMIFS('Доходы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расходы'!$C$8:$C$1048576,"="&amp;$B11),IF(_xlpm.xsum&lt;&gt;0,_xlpm.xsum,"")))</f>
        <v>-26400</v>
      </c>
      <c r="BT11" s="20">
        <f t="shared" si="47"/>
        <v>5.869275233437083</v>
      </c>
      <c r="BU11" s="21">
        <f t="shared" si="70"/>
        <v>-21902</v>
      </c>
      <c r="BV11" s="20">
        <f t="shared" si="71"/>
        <v>4.869275233437083</v>
      </c>
    </row>
    <row r="12" spans="1:74" x14ac:dyDescent="0.2">
      <c r="A12" s="32"/>
      <c r="B12" s="4" t="str">
        <v>Путешествия</v>
      </c>
      <c r="D12" s="20" t="str">
        <f t="shared" si="24"/>
        <v/>
      </c>
      <c r="E12" s="21" t="str">
        <f>IF(ISBLANK($B12),"",_xlfn.LET(_xlpm.xsum,SUMIFS('Доходы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расходы'!$C$8:$C$1048576,"="&amp;$B12),IF(_xlpm.xsum&lt;&gt;0,_xlpm.xsum,"")))</f>
        <v/>
      </c>
      <c r="F12" s="20" t="str">
        <f>IF(OR(C12="",C12=0,E12=""),"",E12/C12)</f>
        <v/>
      </c>
      <c r="G12" s="21" t="str">
        <f t="shared" si="48"/>
        <v/>
      </c>
      <c r="H12" s="20" t="str">
        <f t="shared" si="49"/>
        <v/>
      </c>
      <c r="J12" s="20" t="str">
        <f t="shared" si="26"/>
        <v/>
      </c>
      <c r="K12" s="21" t="str">
        <f>IF(ISBLANK($B12),"",_xlfn.LET(_xlpm.xsum,SUMIFS('Доходы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расходы'!$C$8:$C$1048576,"="&amp;$B12),IF(_xlpm.xsum&lt;&gt;0,_xlpm.xsum,"")))</f>
        <v/>
      </c>
      <c r="L12" s="20" t="str">
        <f>IF(OR(I12="",I12=0,K12=""),"",K12/I12)</f>
        <v/>
      </c>
      <c r="M12" s="21" t="str">
        <f t="shared" si="50"/>
        <v/>
      </c>
      <c r="N12" s="20" t="str">
        <f t="shared" si="51"/>
        <v/>
      </c>
      <c r="P12" s="20" t="str">
        <f t="shared" si="28"/>
        <v/>
      </c>
      <c r="Q12" s="21" t="str">
        <f>IF(ISBLANK($B12),"",_xlfn.LET(_xlpm.xsum,SUMIFS('Доходы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расходы'!$C$8:$C$1048576,"="&amp;$B12),IF(_xlpm.xsum&lt;&gt;0,_xlpm.xsum,"")))</f>
        <v/>
      </c>
      <c r="R12" s="20" t="str">
        <f>IF(OR(O12="",O12=0,Q12=""),"",Q12/O12)</f>
        <v/>
      </c>
      <c r="S12" s="21" t="str">
        <f t="shared" si="52"/>
        <v/>
      </c>
      <c r="T12" s="20" t="str">
        <f t="shared" si="53"/>
        <v/>
      </c>
      <c r="V12" s="20" t="str">
        <f t="shared" si="30"/>
        <v/>
      </c>
      <c r="W12" s="21" t="str">
        <f>IF(ISBLANK($B12),"",_xlfn.LET(_xlpm.xsum,SUMIFS('Доходы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расходы'!$C$8:$C$1048576,"="&amp;$B12),IF(_xlpm.xsum&lt;&gt;0,_xlpm.xsum,"")))</f>
        <v/>
      </c>
      <c r="X12" s="20" t="str">
        <f>IF(OR(U12="",U12=0,W12=""),"",W12/U12)</f>
        <v/>
      </c>
      <c r="Y12" s="21" t="str">
        <f t="shared" si="54"/>
        <v/>
      </c>
      <c r="Z12" s="20" t="str">
        <f t="shared" si="55"/>
        <v/>
      </c>
      <c r="AB12" s="20" t="str">
        <f t="shared" si="32"/>
        <v/>
      </c>
      <c r="AC12" s="21" t="str">
        <f>IF(ISBLANK($B12),"",_xlfn.LET(_xlpm.xsum,SUMIFS('Доходы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расходы'!$C$8:$C$1048576,"="&amp;$B12),IF(_xlpm.xsum&lt;&gt;0,_xlpm.xsum,"")))</f>
        <v/>
      </c>
      <c r="AD12" s="20" t="str">
        <f>IF(OR(AA12="",AA12=0,AC12=""),"",AC12/AA12)</f>
        <v/>
      </c>
      <c r="AE12" s="21" t="str">
        <f t="shared" si="56"/>
        <v/>
      </c>
      <c r="AF12" s="20" t="str">
        <f t="shared" si="57"/>
        <v/>
      </c>
      <c r="AH12" s="20" t="str">
        <f t="shared" si="34"/>
        <v/>
      </c>
      <c r="AI12" s="21" t="str">
        <f>IF(ISBLANK($B12),"",_xlfn.LET(_xlpm.xsum,SUMIFS('Доходы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расходы'!$C$8:$C$1048576,"="&amp;$B12),IF(_xlpm.xsum&lt;&gt;0,_xlpm.xsum,"")))</f>
        <v/>
      </c>
      <c r="AJ12" s="20" t="str">
        <f>IF(OR(AG12="",AG12=0,AI12=""),"",AI12/AG12)</f>
        <v/>
      </c>
      <c r="AK12" s="21" t="str">
        <f t="shared" si="58"/>
        <v/>
      </c>
      <c r="AL12" s="20" t="str">
        <f t="shared" si="59"/>
        <v/>
      </c>
      <c r="AN12" s="20" t="str">
        <f t="shared" si="36"/>
        <v/>
      </c>
      <c r="AO12" s="21" t="str">
        <f>IF(ISBLANK($B12),"",_xlfn.LET(_xlpm.xsum,SUMIFS('Доходы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расходы'!$C$8:$C$1048576,"="&amp;$B12),IF(_xlpm.xsum&lt;&gt;0,_xlpm.xsum,"")))</f>
        <v/>
      </c>
      <c r="AP12" s="20" t="str">
        <f>IF(OR(AM12="",AM12=0,AO12=""),"",AO12/AM12)</f>
        <v/>
      </c>
      <c r="AQ12" s="21" t="str">
        <f t="shared" si="60"/>
        <v/>
      </c>
      <c r="AR12" s="20" t="str">
        <f t="shared" si="61"/>
        <v/>
      </c>
      <c r="AT12" s="20" t="str">
        <f t="shared" si="38"/>
        <v/>
      </c>
      <c r="AU12" s="21" t="str">
        <f>IF(ISBLANK($B12),"",_xlfn.LET(_xlpm.xsum,SUMIFS('Доходы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расходы'!$C$8:$C$1048576,"="&amp;$B12),IF(_xlpm.xsum&lt;&gt;0,_xlpm.xsum,"")))</f>
        <v/>
      </c>
      <c r="AV12" s="20" t="str">
        <f>IF(OR(AS12="",AS12=0,AU12=""),"",AU12/AS12)</f>
        <v/>
      </c>
      <c r="AW12" s="21" t="str">
        <f t="shared" si="62"/>
        <v/>
      </c>
      <c r="AX12" s="20" t="str">
        <f t="shared" si="63"/>
        <v/>
      </c>
      <c r="AZ12" s="20" t="str">
        <f t="shared" si="40"/>
        <v/>
      </c>
      <c r="BA12" s="21" t="str">
        <f>IF(ISBLANK($B12),"",_xlfn.LET(_xlpm.xsum,SUMIFS('Доходы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расходы'!$C$8:$C$1048576,"="&amp;$B12),IF(_xlpm.xsum&lt;&gt;0,_xlpm.xsum,"")))</f>
        <v/>
      </c>
      <c r="BB12" s="20" t="str">
        <f>IF(OR(AY12="",AY12=0,BA12=""),"",BA12/AY12)</f>
        <v/>
      </c>
      <c r="BC12" s="21" t="str">
        <f t="shared" si="64"/>
        <v/>
      </c>
      <c r="BD12" s="20" t="str">
        <f t="shared" si="65"/>
        <v/>
      </c>
      <c r="BF12" s="20" t="str">
        <f t="shared" si="42"/>
        <v/>
      </c>
      <c r="BG12" s="21" t="str">
        <f>IF(ISBLANK($B12),"",_xlfn.LET(_xlpm.xsum,SUMIFS('Доходы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расходы'!$C$8:$C$1048576,"="&amp;$B12),IF(_xlpm.xsum&lt;&gt;0,_xlpm.xsum,"")))</f>
        <v/>
      </c>
      <c r="BH12" s="20" t="str">
        <f>IF(OR(BE12="",BE12=0,BG12=""),"",BG12/BE12)</f>
        <v/>
      </c>
      <c r="BI12" s="21" t="str">
        <f t="shared" si="66"/>
        <v/>
      </c>
      <c r="BJ12" s="20" t="str">
        <f t="shared" si="67"/>
        <v/>
      </c>
      <c r="BL12" s="20" t="str">
        <f t="shared" si="44"/>
        <v/>
      </c>
      <c r="BM12" s="21" t="str">
        <f>IF(ISBLANK($B12),"",_xlfn.LET(_xlpm.xsum,SUMIFS('Доходы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расходы'!$C$8:$C$1048576,"="&amp;$B12),IF(_xlpm.xsum&lt;&gt;0,_xlpm.xsum,"")))</f>
        <v/>
      </c>
      <c r="BN12" s="20" t="str">
        <f>IF(OR(BK12="",BK12=0,BM12=""),"",BM12/BK12)</f>
        <v/>
      </c>
      <c r="BO12" s="21" t="str">
        <f t="shared" si="68"/>
        <v/>
      </c>
      <c r="BP12" s="20" t="str">
        <f t="shared" si="69"/>
        <v/>
      </c>
      <c r="BR12" s="20" t="str">
        <f t="shared" si="46"/>
        <v/>
      </c>
      <c r="BS12" s="21" t="str">
        <f>IF(ISBLANK($B12),"",_xlfn.LET(_xlpm.xsum,SUMIFS('Доходы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расходы'!$C$8:$C$1048576,"="&amp;$B12),IF(_xlpm.xsum&lt;&gt;0,_xlpm.xsum,"")))</f>
        <v/>
      </c>
      <c r="BT12" s="20" t="str">
        <f>IF(OR(BQ12="",BQ12=0,BS12=""),"",BS12/BQ12)</f>
        <v/>
      </c>
      <c r="BU12" s="21" t="str">
        <f t="shared" si="70"/>
        <v/>
      </c>
      <c r="BV12" s="20" t="str">
        <f t="shared" si="71"/>
        <v/>
      </c>
    </row>
    <row r="13" spans="1:74" x14ac:dyDescent="0.2">
      <c r="A13" s="32"/>
      <c r="B13" s="4" t="str">
        <v>Здоровье</v>
      </c>
      <c r="D13" s="20" t="str">
        <f t="shared" si="24"/>
        <v/>
      </c>
      <c r="E13" s="21" t="str">
        <f>IF(ISBLANK($B13),"",_xlfn.LET(_xlpm.xsum,SUMIFS('Доходы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расходы'!$C$8:$C$1048576,"="&amp;$B13),IF(_xlpm.xsum&lt;&gt;0,_xlpm.xsum,"")))</f>
        <v/>
      </c>
      <c r="F13" s="20" t="str">
        <f t="shared" si="25"/>
        <v/>
      </c>
      <c r="G13" s="21" t="str">
        <f t="shared" si="48"/>
        <v/>
      </c>
      <c r="H13" s="20" t="str">
        <f t="shared" si="49"/>
        <v/>
      </c>
      <c r="J13" s="20" t="str">
        <f t="shared" si="26"/>
        <v/>
      </c>
      <c r="K13" s="21" t="str">
        <f>IF(ISBLANK($B13),"",_xlfn.LET(_xlpm.xsum,SUMIFS('Доходы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расходы'!$C$8:$C$1048576,"="&amp;$B13),IF(_xlpm.xsum&lt;&gt;0,_xlpm.xsum,"")))</f>
        <v/>
      </c>
      <c r="L13" s="20" t="str">
        <f t="shared" ref="L13:L73" si="72">IF(OR(I13="",I13=0,K13=""),"",K13/I13)</f>
        <v/>
      </c>
      <c r="M13" s="21" t="str">
        <f t="shared" si="50"/>
        <v/>
      </c>
      <c r="N13" s="20" t="str">
        <f t="shared" si="51"/>
        <v/>
      </c>
      <c r="P13" s="20" t="str">
        <f t="shared" si="28"/>
        <v/>
      </c>
      <c r="Q13" s="21" t="str">
        <f>IF(ISBLANK($B13),"",_xlfn.LET(_xlpm.xsum,SUMIFS('Доходы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расходы'!$C$8:$C$1048576,"="&amp;$B13),IF(_xlpm.xsum&lt;&gt;0,_xlpm.xsum,"")))</f>
        <v/>
      </c>
      <c r="R13" s="20" t="str">
        <f t="shared" ref="R13:R73" si="73">IF(OR(O13="",O13=0,Q13=""),"",Q13/O13)</f>
        <v/>
      </c>
      <c r="S13" s="21" t="str">
        <f t="shared" si="52"/>
        <v/>
      </c>
      <c r="T13" s="20" t="str">
        <f t="shared" si="53"/>
        <v/>
      </c>
      <c r="V13" s="20" t="str">
        <f t="shared" si="30"/>
        <v/>
      </c>
      <c r="W13" s="21" t="str">
        <f>IF(ISBLANK($B13),"",_xlfn.LET(_xlpm.xsum,SUMIFS('Доходы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расходы'!$C$8:$C$1048576,"="&amp;$B13),IF(_xlpm.xsum&lt;&gt;0,_xlpm.xsum,"")))</f>
        <v/>
      </c>
      <c r="X13" s="20" t="str">
        <f t="shared" ref="X13:X73" si="74">IF(OR(U13="",U13=0,W13=""),"",W13/U13)</f>
        <v/>
      </c>
      <c r="Y13" s="21" t="str">
        <f t="shared" si="54"/>
        <v/>
      </c>
      <c r="Z13" s="20" t="str">
        <f t="shared" si="55"/>
        <v/>
      </c>
      <c r="AB13" s="20" t="str">
        <f t="shared" si="32"/>
        <v/>
      </c>
      <c r="AC13" s="21" t="str">
        <f>IF(ISBLANK($B13),"",_xlfn.LET(_xlpm.xsum,SUMIFS('Доходы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расходы'!$C$8:$C$1048576,"="&amp;$B13),IF(_xlpm.xsum&lt;&gt;0,_xlpm.xsum,"")))</f>
        <v/>
      </c>
      <c r="AD13" s="20" t="str">
        <f t="shared" ref="AD13:AD73" si="75">IF(OR(AA13="",AA13=0,AC13=""),"",AC13/AA13)</f>
        <v/>
      </c>
      <c r="AE13" s="21" t="str">
        <f t="shared" si="56"/>
        <v/>
      </c>
      <c r="AF13" s="20" t="str">
        <f t="shared" si="57"/>
        <v/>
      </c>
      <c r="AH13" s="20" t="str">
        <f t="shared" si="34"/>
        <v/>
      </c>
      <c r="AI13" s="21" t="str">
        <f>IF(ISBLANK($B13),"",_xlfn.LET(_xlpm.xsum,SUMIFS('Доходы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расходы'!$C$8:$C$1048576,"="&amp;$B13),IF(_xlpm.xsum&lt;&gt;0,_xlpm.xsum,"")))</f>
        <v/>
      </c>
      <c r="AJ13" s="20" t="str">
        <f t="shared" ref="AJ13:AJ73" si="76">IF(OR(AG13="",AG13=0,AI13=""),"",AI13/AG13)</f>
        <v/>
      </c>
      <c r="AK13" s="21" t="str">
        <f t="shared" si="58"/>
        <v/>
      </c>
      <c r="AL13" s="20" t="str">
        <f t="shared" si="59"/>
        <v/>
      </c>
      <c r="AN13" s="20" t="str">
        <f t="shared" si="36"/>
        <v/>
      </c>
      <c r="AO13" s="21" t="str">
        <f>IF(ISBLANK($B13),"",_xlfn.LET(_xlpm.xsum,SUMIFS('Доходы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расходы'!$C$8:$C$1048576,"="&amp;$B13),IF(_xlpm.xsum&lt;&gt;0,_xlpm.xsum,"")))</f>
        <v/>
      </c>
      <c r="AP13" s="20" t="str">
        <f t="shared" ref="AP13:AP73" si="77">IF(OR(AM13="",AM13=0,AO13=""),"",AO13/AM13)</f>
        <v/>
      </c>
      <c r="AQ13" s="21" t="str">
        <f t="shared" si="60"/>
        <v/>
      </c>
      <c r="AR13" s="20" t="str">
        <f t="shared" si="61"/>
        <v/>
      </c>
      <c r="AT13" s="20" t="str">
        <f t="shared" si="38"/>
        <v/>
      </c>
      <c r="AU13" s="21" t="str">
        <f>IF(ISBLANK($B13),"",_xlfn.LET(_xlpm.xsum,SUMIFS('Доходы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расходы'!$C$8:$C$1048576,"="&amp;$B13),IF(_xlpm.xsum&lt;&gt;0,_xlpm.xsum,"")))</f>
        <v/>
      </c>
      <c r="AV13" s="20" t="str">
        <f t="shared" ref="AV13:AV73" si="78">IF(OR(AS13="",AS13=0,AU13=""),"",AU13/AS13)</f>
        <v/>
      </c>
      <c r="AW13" s="21" t="str">
        <f t="shared" si="62"/>
        <v/>
      </c>
      <c r="AX13" s="20" t="str">
        <f t="shared" si="63"/>
        <v/>
      </c>
      <c r="AZ13" s="20" t="str">
        <f t="shared" si="40"/>
        <v/>
      </c>
      <c r="BA13" s="21" t="str">
        <f>IF(ISBLANK($B13),"",_xlfn.LET(_xlpm.xsum,SUMIFS('Доходы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расходы'!$C$8:$C$1048576,"="&amp;$B13),IF(_xlpm.xsum&lt;&gt;0,_xlpm.xsum,"")))</f>
        <v/>
      </c>
      <c r="BB13" s="20" t="str">
        <f t="shared" ref="BB13:BB73" si="79">IF(OR(AY13="",AY13=0,BA13=""),"",BA13/AY13)</f>
        <v/>
      </c>
      <c r="BC13" s="21" t="str">
        <f t="shared" si="64"/>
        <v/>
      </c>
      <c r="BD13" s="20" t="str">
        <f t="shared" si="65"/>
        <v/>
      </c>
      <c r="BF13" s="20" t="str">
        <f t="shared" si="42"/>
        <v/>
      </c>
      <c r="BG13" s="21" t="str">
        <f>IF(ISBLANK($B13),"",_xlfn.LET(_xlpm.xsum,SUMIFS('Доходы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расходы'!$C$8:$C$1048576,"="&amp;$B13),IF(_xlpm.xsum&lt;&gt;0,_xlpm.xsum,"")))</f>
        <v/>
      </c>
      <c r="BH13" s="20" t="str">
        <f t="shared" ref="BH13:BH73" si="80">IF(OR(BE13="",BE13=0,BG13=""),"",BG13/BE13)</f>
        <v/>
      </c>
      <c r="BI13" s="21" t="str">
        <f t="shared" si="66"/>
        <v/>
      </c>
      <c r="BJ13" s="20" t="str">
        <f t="shared" si="67"/>
        <v/>
      </c>
      <c r="BL13" s="20" t="str">
        <f t="shared" si="44"/>
        <v/>
      </c>
      <c r="BM13" s="21" t="str">
        <f>IF(ISBLANK($B13),"",_xlfn.LET(_xlpm.xsum,SUMIFS('Доходы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расходы'!$C$8:$C$1048576,"="&amp;$B13),IF(_xlpm.xsum&lt;&gt;0,_xlpm.xsum,"")))</f>
        <v/>
      </c>
      <c r="BN13" s="20" t="str">
        <f t="shared" ref="BN13:BN73" si="81">IF(OR(BK13="",BK13=0,BM13=""),"",BM13/BK13)</f>
        <v/>
      </c>
      <c r="BO13" s="21" t="str">
        <f t="shared" si="68"/>
        <v/>
      </c>
      <c r="BP13" s="20" t="str">
        <f t="shared" si="69"/>
        <v/>
      </c>
      <c r="BR13" s="20" t="str">
        <f t="shared" si="46"/>
        <v/>
      </c>
      <c r="BS13" s="21" t="str">
        <f>IF(ISBLANK($B13),"",_xlfn.LET(_xlpm.xsum,SUMIFS('Доходы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расходы'!$C$8:$C$1048576,"="&amp;$B13),IF(_xlpm.xsum&lt;&gt;0,_xlpm.xsum,"")))</f>
        <v/>
      </c>
      <c r="BT13" s="20" t="str">
        <f t="shared" ref="BT13:BT73" si="82">IF(OR(BQ13="",BQ13=0,BS13=""),"",BS13/BQ13)</f>
        <v/>
      </c>
      <c r="BU13" s="21" t="str">
        <f t="shared" si="70"/>
        <v/>
      </c>
      <c r="BV13" s="20" t="str">
        <f t="shared" si="71"/>
        <v/>
      </c>
    </row>
    <row r="14" spans="1:74" x14ac:dyDescent="0.2">
      <c r="A14" s="32"/>
      <c r="B14" s="4" t="str">
        <v>Дом и ремонт</v>
      </c>
      <c r="C14" s="9">
        <v>12000</v>
      </c>
      <c r="D14" s="20">
        <f t="shared" si="24"/>
        <v>0.27842227378190254</v>
      </c>
      <c r="E14" s="21" t="str">
        <f>IF(ISBLANK($B14),"",_xlfn.LET(_xlpm.xsum,SUMIFS('Доходы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расходы'!$C$8:$C$1048576,"="&amp;$B14),IF(_xlpm.xsum&lt;&gt;0,_xlpm.xsum,"")))</f>
        <v/>
      </c>
      <c r="F14" s="20" t="str">
        <f t="shared" si="25"/>
        <v/>
      </c>
      <c r="G14" s="21" t="str">
        <f t="shared" si="48"/>
        <v/>
      </c>
      <c r="H14" s="20" t="str">
        <f t="shared" si="49"/>
        <v/>
      </c>
      <c r="J14" s="20" t="str">
        <f t="shared" si="26"/>
        <v/>
      </c>
      <c r="K14" s="21" t="str">
        <f>IF(ISBLANK($B14),"",_xlfn.LET(_xlpm.xsum,SUMIFS('Доходы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расходы'!$C$8:$C$1048576,"="&amp;$B14),IF(_xlpm.xsum&lt;&gt;0,_xlpm.xsum,"")))</f>
        <v/>
      </c>
      <c r="L14" s="20" t="str">
        <f t="shared" si="72"/>
        <v/>
      </c>
      <c r="M14" s="21" t="str">
        <f t="shared" si="50"/>
        <v/>
      </c>
      <c r="N14" s="20" t="str">
        <f t="shared" si="51"/>
        <v/>
      </c>
      <c r="P14" s="20" t="str">
        <f t="shared" si="28"/>
        <v/>
      </c>
      <c r="Q14" s="21" t="str">
        <f>IF(ISBLANK($B14),"",_xlfn.LET(_xlpm.xsum,SUMIFS('Доходы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расходы'!$C$8:$C$1048576,"="&amp;$B14),IF(_xlpm.xsum&lt;&gt;0,_xlpm.xsum,"")))</f>
        <v/>
      </c>
      <c r="R14" s="20" t="str">
        <f t="shared" si="73"/>
        <v/>
      </c>
      <c r="S14" s="21" t="str">
        <f t="shared" si="52"/>
        <v/>
      </c>
      <c r="T14" s="20" t="str">
        <f t="shared" si="53"/>
        <v/>
      </c>
      <c r="V14" s="20" t="str">
        <f t="shared" si="30"/>
        <v/>
      </c>
      <c r="W14" s="21" t="str">
        <f>IF(ISBLANK($B14),"",_xlfn.LET(_xlpm.xsum,SUMIFS('Доходы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расходы'!$C$8:$C$1048576,"="&amp;$B14),IF(_xlpm.xsum&lt;&gt;0,_xlpm.xsum,"")))</f>
        <v/>
      </c>
      <c r="X14" s="20" t="str">
        <f t="shared" si="74"/>
        <v/>
      </c>
      <c r="Y14" s="21" t="str">
        <f t="shared" si="54"/>
        <v/>
      </c>
      <c r="Z14" s="20" t="str">
        <f t="shared" si="55"/>
        <v/>
      </c>
      <c r="AB14" s="20" t="str">
        <f t="shared" si="32"/>
        <v/>
      </c>
      <c r="AC14" s="21" t="str">
        <f>IF(ISBLANK($B14),"",_xlfn.LET(_xlpm.xsum,SUMIFS('Доходы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расходы'!$C$8:$C$1048576,"="&amp;$B14),IF(_xlpm.xsum&lt;&gt;0,_xlpm.xsum,"")))</f>
        <v/>
      </c>
      <c r="AD14" s="20" t="str">
        <f t="shared" si="75"/>
        <v/>
      </c>
      <c r="AE14" s="21" t="str">
        <f t="shared" si="56"/>
        <v/>
      </c>
      <c r="AF14" s="20" t="str">
        <f t="shared" si="57"/>
        <v/>
      </c>
      <c r="AH14" s="20" t="str">
        <f t="shared" si="34"/>
        <v/>
      </c>
      <c r="AI14" s="21" t="str">
        <f>IF(ISBLANK($B14),"",_xlfn.LET(_xlpm.xsum,SUMIFS('Доходы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расходы'!$C$8:$C$1048576,"="&amp;$B14),IF(_xlpm.xsum&lt;&gt;0,_xlpm.xsum,"")))</f>
        <v/>
      </c>
      <c r="AJ14" s="20" t="str">
        <f t="shared" si="76"/>
        <v/>
      </c>
      <c r="AK14" s="21" t="str">
        <f t="shared" si="58"/>
        <v/>
      </c>
      <c r="AL14" s="20" t="str">
        <f t="shared" si="59"/>
        <v/>
      </c>
      <c r="AN14" s="20" t="str">
        <f t="shared" si="36"/>
        <v/>
      </c>
      <c r="AO14" s="21" t="str">
        <f>IF(ISBLANK($B14),"",_xlfn.LET(_xlpm.xsum,SUMIFS('Доходы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расходы'!$C$8:$C$1048576,"="&amp;$B14),IF(_xlpm.xsum&lt;&gt;0,_xlpm.xsum,"")))</f>
        <v/>
      </c>
      <c r="AP14" s="20" t="str">
        <f t="shared" si="77"/>
        <v/>
      </c>
      <c r="AQ14" s="21" t="str">
        <f t="shared" si="60"/>
        <v/>
      </c>
      <c r="AR14" s="20" t="str">
        <f t="shared" si="61"/>
        <v/>
      </c>
      <c r="AT14" s="20" t="str">
        <f t="shared" si="38"/>
        <v/>
      </c>
      <c r="AU14" s="21" t="str">
        <f>IF(ISBLANK($B14),"",_xlfn.LET(_xlpm.xsum,SUMIFS('Доходы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расходы'!$C$8:$C$1048576,"="&amp;$B14),IF(_xlpm.xsum&lt;&gt;0,_xlpm.xsum,"")))</f>
        <v/>
      </c>
      <c r="AV14" s="20" t="str">
        <f t="shared" si="78"/>
        <v/>
      </c>
      <c r="AW14" s="21" t="str">
        <f t="shared" si="62"/>
        <v/>
      </c>
      <c r="AX14" s="20" t="str">
        <f t="shared" si="63"/>
        <v/>
      </c>
      <c r="AZ14" s="20" t="str">
        <f t="shared" si="40"/>
        <v/>
      </c>
      <c r="BA14" s="21" t="str">
        <f>IF(ISBLANK($B14),"",_xlfn.LET(_xlpm.xsum,SUMIFS('Доходы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расходы'!$C$8:$C$1048576,"="&amp;$B14),IF(_xlpm.xsum&lt;&gt;0,_xlpm.xsum,"")))</f>
        <v/>
      </c>
      <c r="BB14" s="20" t="str">
        <f t="shared" si="79"/>
        <v/>
      </c>
      <c r="BC14" s="21" t="str">
        <f t="shared" si="64"/>
        <v/>
      </c>
      <c r="BD14" s="20" t="str">
        <f t="shared" si="65"/>
        <v/>
      </c>
      <c r="BF14" s="20" t="str">
        <f t="shared" si="42"/>
        <v/>
      </c>
      <c r="BG14" s="21" t="str">
        <f>IF(ISBLANK($B14),"",_xlfn.LET(_xlpm.xsum,SUMIFS('Доходы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расходы'!$C$8:$C$1048576,"="&amp;$B14),IF(_xlpm.xsum&lt;&gt;0,_xlpm.xsum,"")))</f>
        <v/>
      </c>
      <c r="BH14" s="20" t="str">
        <f t="shared" si="80"/>
        <v/>
      </c>
      <c r="BI14" s="21" t="str">
        <f t="shared" si="66"/>
        <v/>
      </c>
      <c r="BJ14" s="20" t="str">
        <f t="shared" si="67"/>
        <v/>
      </c>
      <c r="BL14" s="20" t="str">
        <f t="shared" si="44"/>
        <v/>
      </c>
      <c r="BM14" s="21" t="str">
        <f>IF(ISBLANK($B14),"",_xlfn.LET(_xlpm.xsum,SUMIFS('Доходы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расходы'!$C$8:$C$1048576,"="&amp;$B14),IF(_xlpm.xsum&lt;&gt;0,_xlpm.xsum,"")))</f>
        <v/>
      </c>
      <c r="BN14" s="20" t="str">
        <f t="shared" si="81"/>
        <v/>
      </c>
      <c r="BO14" s="21" t="str">
        <f t="shared" si="68"/>
        <v/>
      </c>
      <c r="BP14" s="20" t="str">
        <f t="shared" si="69"/>
        <v/>
      </c>
      <c r="BR14" s="20" t="str">
        <f t="shared" si="46"/>
        <v/>
      </c>
      <c r="BS14" s="21" t="str">
        <f>IF(ISBLANK($B14),"",_xlfn.LET(_xlpm.xsum,SUMIFS('Доходы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расходы'!$C$8:$C$1048576,"="&amp;$B14),IF(_xlpm.xsum&lt;&gt;0,_xlpm.xsum,"")))</f>
        <v/>
      </c>
      <c r="BT14" s="20" t="str">
        <f t="shared" si="82"/>
        <v/>
      </c>
      <c r="BU14" s="21" t="str">
        <f t="shared" si="70"/>
        <v/>
      </c>
      <c r="BV14" s="20" t="str">
        <f t="shared" si="71"/>
        <v/>
      </c>
    </row>
    <row r="15" spans="1:74" x14ac:dyDescent="0.2">
      <c r="A15" s="32"/>
      <c r="B15" s="4" t="str">
        <v>Канцтовары</v>
      </c>
      <c r="D15" s="20" t="str">
        <f t="shared" si="24"/>
        <v/>
      </c>
      <c r="E15" s="21" t="str">
        <f>IF(ISBLANK($B15),"",_xlfn.LET(_xlpm.xsum,SUMIFS('Доходы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расходы'!$C$8:$C$1048576,"="&amp;$B15),IF(_xlpm.xsum&lt;&gt;0,_xlpm.xsum,"")))</f>
        <v/>
      </c>
      <c r="F15" s="20" t="str">
        <f t="shared" si="25"/>
        <v/>
      </c>
      <c r="G15" s="21" t="str">
        <f t="shared" si="48"/>
        <v/>
      </c>
      <c r="H15" s="20" t="str">
        <f t="shared" si="49"/>
        <v/>
      </c>
      <c r="J15" s="20" t="str">
        <f t="shared" si="26"/>
        <v/>
      </c>
      <c r="K15" s="21" t="str">
        <f>IF(ISBLANK($B15),"",_xlfn.LET(_xlpm.xsum,SUMIFS('Доходы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расходы'!$C$8:$C$1048576,"="&amp;$B15),IF(_xlpm.xsum&lt;&gt;0,_xlpm.xsum,"")))</f>
        <v/>
      </c>
      <c r="L15" s="20" t="str">
        <f t="shared" si="72"/>
        <v/>
      </c>
      <c r="M15" s="21" t="str">
        <f t="shared" si="50"/>
        <v/>
      </c>
      <c r="N15" s="20" t="str">
        <f t="shared" si="51"/>
        <v/>
      </c>
      <c r="P15" s="20" t="str">
        <f t="shared" si="28"/>
        <v/>
      </c>
      <c r="Q15" s="21" t="str">
        <f>IF(ISBLANK($B15),"",_xlfn.LET(_xlpm.xsum,SUMIFS('Доходы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расходы'!$C$8:$C$1048576,"="&amp;$B15),IF(_xlpm.xsum&lt;&gt;0,_xlpm.xsum,"")))</f>
        <v/>
      </c>
      <c r="R15" s="20" t="str">
        <f t="shared" si="73"/>
        <v/>
      </c>
      <c r="S15" s="21" t="str">
        <f t="shared" si="52"/>
        <v/>
      </c>
      <c r="T15" s="20" t="str">
        <f t="shared" si="53"/>
        <v/>
      </c>
      <c r="V15" s="20" t="str">
        <f t="shared" si="30"/>
        <v/>
      </c>
      <c r="W15" s="21" t="str">
        <f>IF(ISBLANK($B15),"",_xlfn.LET(_xlpm.xsum,SUMIFS('Доходы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расходы'!$C$8:$C$1048576,"="&amp;$B15),IF(_xlpm.xsum&lt;&gt;0,_xlpm.xsum,"")))</f>
        <v/>
      </c>
      <c r="X15" s="20" t="str">
        <f t="shared" si="74"/>
        <v/>
      </c>
      <c r="Y15" s="21" t="str">
        <f t="shared" si="54"/>
        <v/>
      </c>
      <c r="Z15" s="20" t="str">
        <f t="shared" si="55"/>
        <v/>
      </c>
      <c r="AB15" s="20" t="str">
        <f t="shared" si="32"/>
        <v/>
      </c>
      <c r="AC15" s="21" t="str">
        <f>IF(ISBLANK($B15),"",_xlfn.LET(_xlpm.xsum,SUMIFS('Доходы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расходы'!$C$8:$C$1048576,"="&amp;$B15),IF(_xlpm.xsum&lt;&gt;0,_xlpm.xsum,"")))</f>
        <v/>
      </c>
      <c r="AD15" s="20" t="str">
        <f t="shared" si="75"/>
        <v/>
      </c>
      <c r="AE15" s="21" t="str">
        <f t="shared" si="56"/>
        <v/>
      </c>
      <c r="AF15" s="20" t="str">
        <f t="shared" si="57"/>
        <v/>
      </c>
      <c r="AH15" s="20" t="str">
        <f t="shared" si="34"/>
        <v/>
      </c>
      <c r="AI15" s="21" t="str">
        <f>IF(ISBLANK($B15),"",_xlfn.LET(_xlpm.xsum,SUMIFS('Доходы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расходы'!$C$8:$C$1048576,"="&amp;$B15),IF(_xlpm.xsum&lt;&gt;0,_xlpm.xsum,"")))</f>
        <v/>
      </c>
      <c r="AJ15" s="20" t="str">
        <f t="shared" si="76"/>
        <v/>
      </c>
      <c r="AK15" s="21" t="str">
        <f t="shared" si="58"/>
        <v/>
      </c>
      <c r="AL15" s="20" t="str">
        <f t="shared" si="59"/>
        <v/>
      </c>
      <c r="AN15" s="20" t="str">
        <f t="shared" si="36"/>
        <v/>
      </c>
      <c r="AO15" s="21" t="str">
        <f>IF(ISBLANK($B15),"",_xlfn.LET(_xlpm.xsum,SUMIFS('Доходы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расходы'!$C$8:$C$1048576,"="&amp;$B15),IF(_xlpm.xsum&lt;&gt;0,_xlpm.xsum,"")))</f>
        <v/>
      </c>
      <c r="AP15" s="20" t="str">
        <f t="shared" si="77"/>
        <v/>
      </c>
      <c r="AQ15" s="21" t="str">
        <f t="shared" si="60"/>
        <v/>
      </c>
      <c r="AR15" s="20" t="str">
        <f t="shared" si="61"/>
        <v/>
      </c>
      <c r="AT15" s="20" t="str">
        <f t="shared" si="38"/>
        <v/>
      </c>
      <c r="AU15" s="21" t="str">
        <f>IF(ISBLANK($B15),"",_xlfn.LET(_xlpm.xsum,SUMIFS('Доходы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расходы'!$C$8:$C$1048576,"="&amp;$B15),IF(_xlpm.xsum&lt;&gt;0,_xlpm.xsum,"")))</f>
        <v/>
      </c>
      <c r="AV15" s="20" t="str">
        <f t="shared" si="78"/>
        <v/>
      </c>
      <c r="AW15" s="21" t="str">
        <f t="shared" si="62"/>
        <v/>
      </c>
      <c r="AX15" s="20" t="str">
        <f t="shared" si="63"/>
        <v/>
      </c>
      <c r="AZ15" s="20" t="str">
        <f t="shared" si="40"/>
        <v/>
      </c>
      <c r="BA15" s="21" t="str">
        <f>IF(ISBLANK($B15),"",_xlfn.LET(_xlpm.xsum,SUMIFS('Доходы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расходы'!$C$8:$C$1048576,"="&amp;$B15),IF(_xlpm.xsum&lt;&gt;0,_xlpm.xsum,"")))</f>
        <v/>
      </c>
      <c r="BB15" s="20" t="str">
        <f t="shared" si="79"/>
        <v/>
      </c>
      <c r="BC15" s="21" t="str">
        <f t="shared" si="64"/>
        <v/>
      </c>
      <c r="BD15" s="20" t="str">
        <f t="shared" si="65"/>
        <v/>
      </c>
      <c r="BF15" s="20" t="str">
        <f t="shared" si="42"/>
        <v/>
      </c>
      <c r="BG15" s="21" t="str">
        <f>IF(ISBLANK($B15),"",_xlfn.LET(_xlpm.xsum,SUMIFS('Доходы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расходы'!$C$8:$C$1048576,"="&amp;$B15),IF(_xlpm.xsum&lt;&gt;0,_xlpm.xsum,"")))</f>
        <v/>
      </c>
      <c r="BH15" s="20" t="str">
        <f t="shared" si="80"/>
        <v/>
      </c>
      <c r="BI15" s="21" t="str">
        <f t="shared" si="66"/>
        <v/>
      </c>
      <c r="BJ15" s="20" t="str">
        <f t="shared" si="67"/>
        <v/>
      </c>
      <c r="BL15" s="20" t="str">
        <f t="shared" si="44"/>
        <v/>
      </c>
      <c r="BM15" s="21" t="str">
        <f>IF(ISBLANK($B15),"",_xlfn.LET(_xlpm.xsum,SUMIFS('Доходы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расходы'!$C$8:$C$1048576,"="&amp;$B15),IF(_xlpm.xsum&lt;&gt;0,_xlpm.xsum,"")))</f>
        <v/>
      </c>
      <c r="BN15" s="20" t="str">
        <f t="shared" si="81"/>
        <v/>
      </c>
      <c r="BO15" s="21" t="str">
        <f t="shared" si="68"/>
        <v/>
      </c>
      <c r="BP15" s="20" t="str">
        <f t="shared" si="69"/>
        <v/>
      </c>
      <c r="BR15" s="20" t="str">
        <f t="shared" si="46"/>
        <v/>
      </c>
      <c r="BS15" s="21" t="str">
        <f>IF(ISBLANK($B15),"",_xlfn.LET(_xlpm.xsum,SUMIFS('Доходы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расходы'!$C$8:$C$1048576,"="&amp;$B15),IF(_xlpm.xsum&lt;&gt;0,_xlpm.xsum,"")))</f>
        <v/>
      </c>
      <c r="BT15" s="20" t="str">
        <f t="shared" si="82"/>
        <v/>
      </c>
      <c r="BU15" s="21" t="str">
        <f t="shared" si="70"/>
        <v/>
      </c>
      <c r="BV15" s="20" t="str">
        <f t="shared" si="71"/>
        <v/>
      </c>
    </row>
    <row r="16" spans="1:74" x14ac:dyDescent="0.2">
      <c r="A16" s="32"/>
      <c r="B16" s="4" t="str">
        <v>Аксессуары</v>
      </c>
      <c r="D16" s="20" t="str">
        <f t="shared" si="24"/>
        <v/>
      </c>
      <c r="E16" s="21" t="str">
        <f>IF(ISBLANK($B16),"",_xlfn.LET(_xlpm.xsum,SUMIFS('Доходы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расходы'!$C$8:$C$1048576,"="&amp;$B16),IF(_xlpm.xsum&lt;&gt;0,_xlpm.xsum,"")))</f>
        <v/>
      </c>
      <c r="F16" s="20" t="str">
        <f t="shared" si="25"/>
        <v/>
      </c>
      <c r="G16" s="21" t="str">
        <f t="shared" si="48"/>
        <v/>
      </c>
      <c r="H16" s="20" t="str">
        <f t="shared" si="49"/>
        <v/>
      </c>
      <c r="J16" s="20" t="str">
        <f t="shared" si="26"/>
        <v/>
      </c>
      <c r="K16" s="21" t="str">
        <f>IF(ISBLANK($B16),"",_xlfn.LET(_xlpm.xsum,SUMIFS('Доходы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расходы'!$C$8:$C$1048576,"="&amp;$B16),IF(_xlpm.xsum&lt;&gt;0,_xlpm.xsum,"")))</f>
        <v/>
      </c>
      <c r="L16" s="20" t="str">
        <f t="shared" si="72"/>
        <v/>
      </c>
      <c r="M16" s="21" t="str">
        <f t="shared" si="50"/>
        <v/>
      </c>
      <c r="N16" s="20" t="str">
        <f t="shared" si="51"/>
        <v/>
      </c>
      <c r="P16" s="20" t="str">
        <f t="shared" si="28"/>
        <v/>
      </c>
      <c r="Q16" s="21" t="str">
        <f>IF(ISBLANK($B16),"",_xlfn.LET(_xlpm.xsum,SUMIFS('Доходы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расходы'!$C$8:$C$1048576,"="&amp;$B16),IF(_xlpm.xsum&lt;&gt;0,_xlpm.xsum,"")))</f>
        <v/>
      </c>
      <c r="R16" s="20" t="str">
        <f t="shared" si="73"/>
        <v/>
      </c>
      <c r="S16" s="21" t="str">
        <f t="shared" si="52"/>
        <v/>
      </c>
      <c r="T16" s="20" t="str">
        <f t="shared" si="53"/>
        <v/>
      </c>
      <c r="V16" s="20" t="str">
        <f t="shared" si="30"/>
        <v/>
      </c>
      <c r="W16" s="21" t="str">
        <f>IF(ISBLANK($B16),"",_xlfn.LET(_xlpm.xsum,SUMIFS('Доходы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расходы'!$C$8:$C$1048576,"="&amp;$B16),IF(_xlpm.xsum&lt;&gt;0,_xlpm.xsum,"")))</f>
        <v/>
      </c>
      <c r="X16" s="20" t="str">
        <f t="shared" si="74"/>
        <v/>
      </c>
      <c r="Y16" s="21" t="str">
        <f t="shared" si="54"/>
        <v/>
      </c>
      <c r="Z16" s="20" t="str">
        <f t="shared" si="55"/>
        <v/>
      </c>
      <c r="AB16" s="20" t="str">
        <f t="shared" si="32"/>
        <v/>
      </c>
      <c r="AC16" s="21" t="str">
        <f>IF(ISBLANK($B16),"",_xlfn.LET(_xlpm.xsum,SUMIFS('Доходы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расходы'!$C$8:$C$1048576,"="&amp;$B16),IF(_xlpm.xsum&lt;&gt;0,_xlpm.xsum,"")))</f>
        <v/>
      </c>
      <c r="AD16" s="20" t="str">
        <f t="shared" si="75"/>
        <v/>
      </c>
      <c r="AE16" s="21" t="str">
        <f t="shared" si="56"/>
        <v/>
      </c>
      <c r="AF16" s="20" t="str">
        <f t="shared" si="57"/>
        <v/>
      </c>
      <c r="AH16" s="20" t="str">
        <f t="shared" si="34"/>
        <v/>
      </c>
      <c r="AI16" s="21" t="str">
        <f>IF(ISBLANK($B16),"",_xlfn.LET(_xlpm.xsum,SUMIFS('Доходы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расходы'!$C$8:$C$1048576,"="&amp;$B16),IF(_xlpm.xsum&lt;&gt;0,_xlpm.xsum,"")))</f>
        <v/>
      </c>
      <c r="AJ16" s="20" t="str">
        <f t="shared" si="76"/>
        <v/>
      </c>
      <c r="AK16" s="21" t="str">
        <f t="shared" si="58"/>
        <v/>
      </c>
      <c r="AL16" s="20" t="str">
        <f t="shared" si="59"/>
        <v/>
      </c>
      <c r="AN16" s="20" t="str">
        <f t="shared" si="36"/>
        <v/>
      </c>
      <c r="AO16" s="21" t="str">
        <f>IF(ISBLANK($B16),"",_xlfn.LET(_xlpm.xsum,SUMIFS('Доходы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расходы'!$C$8:$C$1048576,"="&amp;$B16),IF(_xlpm.xsum&lt;&gt;0,_xlpm.xsum,"")))</f>
        <v/>
      </c>
      <c r="AP16" s="20" t="str">
        <f t="shared" si="77"/>
        <v/>
      </c>
      <c r="AQ16" s="21" t="str">
        <f t="shared" si="60"/>
        <v/>
      </c>
      <c r="AR16" s="20" t="str">
        <f t="shared" si="61"/>
        <v/>
      </c>
      <c r="AT16" s="20" t="str">
        <f t="shared" si="38"/>
        <v/>
      </c>
      <c r="AU16" s="21" t="str">
        <f>IF(ISBLANK($B16),"",_xlfn.LET(_xlpm.xsum,SUMIFS('Доходы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расходы'!$C$8:$C$1048576,"="&amp;$B16),IF(_xlpm.xsum&lt;&gt;0,_xlpm.xsum,"")))</f>
        <v/>
      </c>
      <c r="AV16" s="20" t="str">
        <f t="shared" si="78"/>
        <v/>
      </c>
      <c r="AW16" s="21" t="str">
        <f t="shared" si="62"/>
        <v/>
      </c>
      <c r="AX16" s="20" t="str">
        <f t="shared" si="63"/>
        <v/>
      </c>
      <c r="AZ16" s="20" t="str">
        <f t="shared" si="40"/>
        <v/>
      </c>
      <c r="BA16" s="21" t="str">
        <f>IF(ISBLANK($B16),"",_xlfn.LET(_xlpm.xsum,SUMIFS('Доходы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расходы'!$C$8:$C$1048576,"="&amp;$B16),IF(_xlpm.xsum&lt;&gt;0,_xlpm.xsum,"")))</f>
        <v/>
      </c>
      <c r="BB16" s="20" t="str">
        <f t="shared" si="79"/>
        <v/>
      </c>
      <c r="BC16" s="21" t="str">
        <f t="shared" si="64"/>
        <v/>
      </c>
      <c r="BD16" s="20" t="str">
        <f t="shared" si="65"/>
        <v/>
      </c>
      <c r="BF16" s="20" t="str">
        <f t="shared" si="42"/>
        <v/>
      </c>
      <c r="BG16" s="21" t="str">
        <f>IF(ISBLANK($B16),"",_xlfn.LET(_xlpm.xsum,SUMIFS('Доходы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расходы'!$C$8:$C$1048576,"="&amp;$B16),IF(_xlpm.xsum&lt;&gt;0,_xlpm.xsum,"")))</f>
        <v/>
      </c>
      <c r="BH16" s="20" t="str">
        <f t="shared" si="80"/>
        <v/>
      </c>
      <c r="BI16" s="21" t="str">
        <f t="shared" si="66"/>
        <v/>
      </c>
      <c r="BJ16" s="20" t="str">
        <f t="shared" si="67"/>
        <v/>
      </c>
      <c r="BL16" s="20" t="str">
        <f t="shared" si="44"/>
        <v/>
      </c>
      <c r="BM16" s="21" t="str">
        <f>IF(ISBLANK($B16),"",_xlfn.LET(_xlpm.xsum,SUMIFS('Доходы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расходы'!$C$8:$C$1048576,"="&amp;$B16),IF(_xlpm.xsum&lt;&gt;0,_xlpm.xsum,"")))</f>
        <v/>
      </c>
      <c r="BN16" s="20" t="str">
        <f t="shared" si="81"/>
        <v/>
      </c>
      <c r="BO16" s="21" t="str">
        <f t="shared" si="68"/>
        <v/>
      </c>
      <c r="BP16" s="20" t="str">
        <f t="shared" si="69"/>
        <v/>
      </c>
      <c r="BR16" s="20" t="str">
        <f t="shared" si="46"/>
        <v/>
      </c>
      <c r="BS16" s="21" t="str">
        <f>IF(ISBLANK($B16),"",_xlfn.LET(_xlpm.xsum,SUMIFS('Доходы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расходы'!$C$8:$C$1048576,"="&amp;$B16),IF(_xlpm.xsum&lt;&gt;0,_xlpm.xsum,"")))</f>
        <v/>
      </c>
      <c r="BT16" s="20" t="str">
        <f t="shared" si="82"/>
        <v/>
      </c>
      <c r="BU16" s="21" t="str">
        <f t="shared" si="70"/>
        <v/>
      </c>
      <c r="BV16" s="20" t="str">
        <f t="shared" si="71"/>
        <v/>
      </c>
    </row>
    <row r="17" spans="1:74" x14ac:dyDescent="0.2">
      <c r="A17" s="32"/>
      <c r="B17" s="4" t="str">
        <v>Связь</v>
      </c>
      <c r="C17" s="28"/>
      <c r="D17" s="20" t="str">
        <f t="shared" si="24"/>
        <v/>
      </c>
      <c r="E17" s="21" t="str">
        <f>IF(ISBLANK($B17),"",_xlfn.LET(_xlpm.xsum,SUMIFS('Доходы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расходы'!$C$8:$C$1048576,"="&amp;$B17),IF(_xlpm.xsum&lt;&gt;0,_xlpm.xsum,"")))</f>
        <v/>
      </c>
      <c r="F17" s="20" t="str">
        <f t="shared" si="25"/>
        <v/>
      </c>
      <c r="G17" s="21" t="str">
        <f t="shared" si="48"/>
        <v/>
      </c>
      <c r="H17" s="20" t="str">
        <f t="shared" si="49"/>
        <v/>
      </c>
      <c r="J17" s="20" t="str">
        <f t="shared" si="26"/>
        <v/>
      </c>
      <c r="K17" s="21" t="str">
        <f>IF(ISBLANK($B17),"",_xlfn.LET(_xlpm.xsum,SUMIFS('Доходы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расходы'!$C$8:$C$1048576,"="&amp;$B17),IF(_xlpm.xsum&lt;&gt;0,_xlpm.xsum,"")))</f>
        <v/>
      </c>
      <c r="L17" s="20" t="str">
        <f t="shared" si="72"/>
        <v/>
      </c>
      <c r="M17" s="21" t="str">
        <f t="shared" si="50"/>
        <v/>
      </c>
      <c r="N17" s="20" t="str">
        <f t="shared" si="51"/>
        <v/>
      </c>
      <c r="P17" s="20" t="str">
        <f t="shared" si="28"/>
        <v/>
      </c>
      <c r="Q17" s="21" t="str">
        <f>IF(ISBLANK($B17),"",_xlfn.LET(_xlpm.xsum,SUMIFS('Доходы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расходы'!$C$8:$C$1048576,"="&amp;$B17),IF(_xlpm.xsum&lt;&gt;0,_xlpm.xsum,"")))</f>
        <v/>
      </c>
      <c r="R17" s="20" t="str">
        <f t="shared" si="73"/>
        <v/>
      </c>
      <c r="S17" s="21" t="str">
        <f t="shared" si="52"/>
        <v/>
      </c>
      <c r="T17" s="20" t="str">
        <f t="shared" si="53"/>
        <v/>
      </c>
      <c r="V17" s="20" t="str">
        <f t="shared" si="30"/>
        <v/>
      </c>
      <c r="W17" s="21" t="str">
        <f>IF(ISBLANK($B17),"",_xlfn.LET(_xlpm.xsum,SUMIFS('Доходы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расходы'!$C$8:$C$1048576,"="&amp;$B17),IF(_xlpm.xsum&lt;&gt;0,_xlpm.xsum,"")))</f>
        <v/>
      </c>
      <c r="X17" s="20" t="str">
        <f t="shared" si="74"/>
        <v/>
      </c>
      <c r="Y17" s="21" t="str">
        <f t="shared" si="54"/>
        <v/>
      </c>
      <c r="Z17" s="20" t="str">
        <f t="shared" si="55"/>
        <v/>
      </c>
      <c r="AB17" s="20" t="str">
        <f t="shared" si="32"/>
        <v/>
      </c>
      <c r="AC17" s="21" t="str">
        <f>IF(ISBLANK($B17),"",_xlfn.LET(_xlpm.xsum,SUMIFS('Доходы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расходы'!$C$8:$C$1048576,"="&amp;$B17),IF(_xlpm.xsum&lt;&gt;0,_xlpm.xsum,"")))</f>
        <v/>
      </c>
      <c r="AD17" s="20" t="str">
        <f t="shared" si="75"/>
        <v/>
      </c>
      <c r="AE17" s="21" t="str">
        <f t="shared" si="56"/>
        <v/>
      </c>
      <c r="AF17" s="20" t="str">
        <f t="shared" si="57"/>
        <v/>
      </c>
      <c r="AH17" s="20" t="str">
        <f t="shared" si="34"/>
        <v/>
      </c>
      <c r="AI17" s="21" t="str">
        <f>IF(ISBLANK($B17),"",_xlfn.LET(_xlpm.xsum,SUMIFS('Доходы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расходы'!$C$8:$C$1048576,"="&amp;$B17),IF(_xlpm.xsum&lt;&gt;0,_xlpm.xsum,"")))</f>
        <v/>
      </c>
      <c r="AJ17" s="20" t="str">
        <f t="shared" si="76"/>
        <v/>
      </c>
      <c r="AK17" s="21" t="str">
        <f t="shared" si="58"/>
        <v/>
      </c>
      <c r="AL17" s="20" t="str">
        <f t="shared" si="59"/>
        <v/>
      </c>
      <c r="AN17" s="20" t="str">
        <f t="shared" si="36"/>
        <v/>
      </c>
      <c r="AO17" s="21" t="str">
        <f>IF(ISBLANK($B17),"",_xlfn.LET(_xlpm.xsum,SUMIFS('Доходы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расходы'!$C$8:$C$1048576,"="&amp;$B17),IF(_xlpm.xsum&lt;&gt;0,_xlpm.xsum,"")))</f>
        <v/>
      </c>
      <c r="AP17" s="20" t="str">
        <f t="shared" si="77"/>
        <v/>
      </c>
      <c r="AQ17" s="21" t="str">
        <f t="shared" si="60"/>
        <v/>
      </c>
      <c r="AR17" s="20" t="str">
        <f t="shared" si="61"/>
        <v/>
      </c>
      <c r="AT17" s="20" t="str">
        <f t="shared" si="38"/>
        <v/>
      </c>
      <c r="AU17" s="21" t="str">
        <f>IF(ISBLANK($B17),"",_xlfn.LET(_xlpm.xsum,SUMIFS('Доходы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расходы'!$C$8:$C$1048576,"="&amp;$B17),IF(_xlpm.xsum&lt;&gt;0,_xlpm.xsum,"")))</f>
        <v/>
      </c>
      <c r="AV17" s="20" t="str">
        <f t="shared" si="78"/>
        <v/>
      </c>
      <c r="AW17" s="21" t="str">
        <f t="shared" si="62"/>
        <v/>
      </c>
      <c r="AX17" s="20" t="str">
        <f t="shared" si="63"/>
        <v/>
      </c>
      <c r="AZ17" s="20" t="str">
        <f t="shared" si="40"/>
        <v/>
      </c>
      <c r="BA17" s="21" t="str">
        <f>IF(ISBLANK($B17),"",_xlfn.LET(_xlpm.xsum,SUMIFS('Доходы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расходы'!$C$8:$C$1048576,"="&amp;$B17),IF(_xlpm.xsum&lt;&gt;0,_xlpm.xsum,"")))</f>
        <v/>
      </c>
      <c r="BB17" s="20" t="str">
        <f t="shared" si="79"/>
        <v/>
      </c>
      <c r="BC17" s="21" t="str">
        <f t="shared" si="64"/>
        <v/>
      </c>
      <c r="BD17" s="20" t="str">
        <f t="shared" si="65"/>
        <v/>
      </c>
      <c r="BF17" s="20" t="str">
        <f t="shared" si="42"/>
        <v/>
      </c>
      <c r="BG17" s="21" t="str">
        <f>IF(ISBLANK($B17),"",_xlfn.LET(_xlpm.xsum,SUMIFS('Доходы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расходы'!$C$8:$C$1048576,"="&amp;$B17),IF(_xlpm.xsum&lt;&gt;0,_xlpm.xsum,"")))</f>
        <v/>
      </c>
      <c r="BH17" s="20" t="str">
        <f t="shared" si="80"/>
        <v/>
      </c>
      <c r="BI17" s="21" t="str">
        <f t="shared" si="66"/>
        <v/>
      </c>
      <c r="BJ17" s="20" t="str">
        <f t="shared" si="67"/>
        <v/>
      </c>
      <c r="BL17" s="20" t="str">
        <f t="shared" si="44"/>
        <v/>
      </c>
      <c r="BM17" s="21" t="str">
        <f>IF(ISBLANK($B17),"",_xlfn.LET(_xlpm.xsum,SUMIFS('Доходы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расходы'!$C$8:$C$1048576,"="&amp;$B17),IF(_xlpm.xsum&lt;&gt;0,_xlpm.xsum,"")))</f>
        <v/>
      </c>
      <c r="BN17" s="20" t="str">
        <f t="shared" si="81"/>
        <v/>
      </c>
      <c r="BO17" s="21" t="str">
        <f t="shared" si="68"/>
        <v/>
      </c>
      <c r="BP17" s="20" t="str">
        <f t="shared" si="69"/>
        <v/>
      </c>
      <c r="BR17" s="20" t="str">
        <f t="shared" si="46"/>
        <v/>
      </c>
      <c r="BS17" s="21" t="str">
        <f>IF(ISBLANK($B17),"",_xlfn.LET(_xlpm.xsum,SUMIFS('Доходы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расходы'!$C$8:$C$1048576,"="&amp;$B17),IF(_xlpm.xsum&lt;&gt;0,_xlpm.xsum,"")))</f>
        <v/>
      </c>
      <c r="BT17" s="20" t="str">
        <f t="shared" si="82"/>
        <v/>
      </c>
      <c r="BU17" s="21" t="str">
        <f t="shared" si="70"/>
        <v/>
      </c>
      <c r="BV17" s="20" t="str">
        <f t="shared" si="71"/>
        <v/>
      </c>
    </row>
    <row r="18" spans="1:74" x14ac:dyDescent="0.2">
      <c r="A18" s="32"/>
      <c r="B18" s="4" t="str">
        <v>Животные</v>
      </c>
      <c r="D18" s="20" t="str">
        <f t="shared" si="24"/>
        <v/>
      </c>
      <c r="E18" s="21" t="str">
        <f>IF(ISBLANK($B18),"",_xlfn.LET(_xlpm.xsum,SUMIFS('Доходы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расходы'!$C$8:$C$1048576,"="&amp;$B18),IF(_xlpm.xsum&lt;&gt;0,_xlpm.xsum,"")))</f>
        <v/>
      </c>
      <c r="F18" s="20" t="str">
        <f t="shared" si="25"/>
        <v/>
      </c>
      <c r="G18" s="21" t="str">
        <f t="shared" si="48"/>
        <v/>
      </c>
      <c r="H18" s="20" t="str">
        <f t="shared" si="49"/>
        <v/>
      </c>
      <c r="J18" s="20" t="str">
        <f t="shared" si="26"/>
        <v/>
      </c>
      <c r="K18" s="21" t="str">
        <f>IF(ISBLANK($B18),"",_xlfn.LET(_xlpm.xsum,SUMIFS('Доходы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расходы'!$C$8:$C$1048576,"="&amp;$B18),IF(_xlpm.xsum&lt;&gt;0,_xlpm.xsum,"")))</f>
        <v/>
      </c>
      <c r="L18" s="20" t="str">
        <f t="shared" si="72"/>
        <v/>
      </c>
      <c r="M18" s="21" t="str">
        <f t="shared" si="50"/>
        <v/>
      </c>
      <c r="N18" s="20" t="str">
        <f t="shared" si="51"/>
        <v/>
      </c>
      <c r="P18" s="20" t="str">
        <f t="shared" si="28"/>
        <v/>
      </c>
      <c r="Q18" s="21" t="str">
        <f>IF(ISBLANK($B18),"",_xlfn.LET(_xlpm.xsum,SUMIFS('Доходы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расходы'!$C$8:$C$1048576,"="&amp;$B18),IF(_xlpm.xsum&lt;&gt;0,_xlpm.xsum,"")))</f>
        <v/>
      </c>
      <c r="R18" s="20" t="str">
        <f t="shared" si="73"/>
        <v/>
      </c>
      <c r="S18" s="21" t="str">
        <f t="shared" si="52"/>
        <v/>
      </c>
      <c r="T18" s="20" t="str">
        <f t="shared" si="53"/>
        <v/>
      </c>
      <c r="V18" s="20" t="str">
        <f t="shared" si="30"/>
        <v/>
      </c>
      <c r="W18" s="21" t="str">
        <f>IF(ISBLANK($B18),"",_xlfn.LET(_xlpm.xsum,SUMIFS('Доходы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расходы'!$C$8:$C$1048576,"="&amp;$B18),IF(_xlpm.xsum&lt;&gt;0,_xlpm.xsum,"")))</f>
        <v/>
      </c>
      <c r="X18" s="20" t="str">
        <f t="shared" si="74"/>
        <v/>
      </c>
      <c r="Y18" s="21" t="str">
        <f t="shared" si="54"/>
        <v/>
      </c>
      <c r="Z18" s="20" t="str">
        <f t="shared" si="55"/>
        <v/>
      </c>
      <c r="AB18" s="20" t="str">
        <f t="shared" si="32"/>
        <v/>
      </c>
      <c r="AC18" s="21" t="str">
        <f>IF(ISBLANK($B18),"",_xlfn.LET(_xlpm.xsum,SUMIFS('Доходы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расходы'!$C$8:$C$1048576,"="&amp;$B18),IF(_xlpm.xsum&lt;&gt;0,_xlpm.xsum,"")))</f>
        <v/>
      </c>
      <c r="AD18" s="20" t="str">
        <f t="shared" si="75"/>
        <v/>
      </c>
      <c r="AE18" s="21" t="str">
        <f t="shared" si="56"/>
        <v/>
      </c>
      <c r="AF18" s="20" t="str">
        <f t="shared" si="57"/>
        <v/>
      </c>
      <c r="AH18" s="20" t="str">
        <f t="shared" si="34"/>
        <v/>
      </c>
      <c r="AI18" s="21" t="str">
        <f>IF(ISBLANK($B18),"",_xlfn.LET(_xlpm.xsum,SUMIFS('Доходы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расходы'!$C$8:$C$1048576,"="&amp;$B18),IF(_xlpm.xsum&lt;&gt;0,_xlpm.xsum,"")))</f>
        <v/>
      </c>
      <c r="AJ18" s="20" t="str">
        <f t="shared" si="76"/>
        <v/>
      </c>
      <c r="AK18" s="21" t="str">
        <f t="shared" si="58"/>
        <v/>
      </c>
      <c r="AL18" s="20" t="str">
        <f t="shared" si="59"/>
        <v/>
      </c>
      <c r="AN18" s="20" t="str">
        <f t="shared" si="36"/>
        <v/>
      </c>
      <c r="AO18" s="21" t="str">
        <f>IF(ISBLANK($B18),"",_xlfn.LET(_xlpm.xsum,SUMIFS('Доходы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расходы'!$C$8:$C$1048576,"="&amp;$B18),IF(_xlpm.xsum&lt;&gt;0,_xlpm.xsum,"")))</f>
        <v/>
      </c>
      <c r="AP18" s="20" t="str">
        <f t="shared" si="77"/>
        <v/>
      </c>
      <c r="AQ18" s="21" t="str">
        <f t="shared" si="60"/>
        <v/>
      </c>
      <c r="AR18" s="20" t="str">
        <f t="shared" si="61"/>
        <v/>
      </c>
      <c r="AT18" s="20" t="str">
        <f t="shared" si="38"/>
        <v/>
      </c>
      <c r="AU18" s="21" t="str">
        <f>IF(ISBLANK($B18),"",_xlfn.LET(_xlpm.xsum,SUMIFS('Доходы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расходы'!$C$8:$C$1048576,"="&amp;$B18),IF(_xlpm.xsum&lt;&gt;0,_xlpm.xsum,"")))</f>
        <v/>
      </c>
      <c r="AV18" s="20" t="str">
        <f t="shared" si="78"/>
        <v/>
      </c>
      <c r="AW18" s="21" t="str">
        <f t="shared" si="62"/>
        <v/>
      </c>
      <c r="AX18" s="20" t="str">
        <f t="shared" si="63"/>
        <v/>
      </c>
      <c r="AZ18" s="20" t="str">
        <f t="shared" si="40"/>
        <v/>
      </c>
      <c r="BA18" s="21" t="str">
        <f>IF(ISBLANK($B18),"",_xlfn.LET(_xlpm.xsum,SUMIFS('Доходы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расходы'!$C$8:$C$1048576,"="&amp;$B18),IF(_xlpm.xsum&lt;&gt;0,_xlpm.xsum,"")))</f>
        <v/>
      </c>
      <c r="BB18" s="20" t="str">
        <f t="shared" si="79"/>
        <v/>
      </c>
      <c r="BC18" s="21" t="str">
        <f t="shared" si="64"/>
        <v/>
      </c>
      <c r="BD18" s="20" t="str">
        <f t="shared" si="65"/>
        <v/>
      </c>
      <c r="BF18" s="20" t="str">
        <f t="shared" si="42"/>
        <v/>
      </c>
      <c r="BG18" s="21" t="str">
        <f>IF(ISBLANK($B18),"",_xlfn.LET(_xlpm.xsum,SUMIFS('Доходы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расходы'!$C$8:$C$1048576,"="&amp;$B18),IF(_xlpm.xsum&lt;&gt;0,_xlpm.xsum,"")))</f>
        <v/>
      </c>
      <c r="BH18" s="20" t="str">
        <f t="shared" si="80"/>
        <v/>
      </c>
      <c r="BI18" s="21" t="str">
        <f t="shared" si="66"/>
        <v/>
      </c>
      <c r="BJ18" s="20" t="str">
        <f t="shared" si="67"/>
        <v/>
      </c>
      <c r="BL18" s="20" t="str">
        <f t="shared" si="44"/>
        <v/>
      </c>
      <c r="BM18" s="21" t="str">
        <f>IF(ISBLANK($B18),"",_xlfn.LET(_xlpm.xsum,SUMIFS('Доходы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расходы'!$C$8:$C$1048576,"="&amp;$B18),IF(_xlpm.xsum&lt;&gt;0,_xlpm.xsum,"")))</f>
        <v/>
      </c>
      <c r="BN18" s="20" t="str">
        <f t="shared" si="81"/>
        <v/>
      </c>
      <c r="BO18" s="21" t="str">
        <f t="shared" si="68"/>
        <v/>
      </c>
      <c r="BP18" s="20" t="str">
        <f t="shared" si="69"/>
        <v/>
      </c>
      <c r="BR18" s="20" t="str">
        <f t="shared" si="46"/>
        <v/>
      </c>
      <c r="BS18" s="21" t="str">
        <f>IF(ISBLANK($B18),"",_xlfn.LET(_xlpm.xsum,SUMIFS('Доходы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расходы'!$C$8:$C$1048576,"="&amp;$B18),IF(_xlpm.xsum&lt;&gt;0,_xlpm.xsum,"")))</f>
        <v/>
      </c>
      <c r="BT18" s="20" t="str">
        <f t="shared" si="82"/>
        <v/>
      </c>
      <c r="BU18" s="21" t="str">
        <f t="shared" si="70"/>
        <v/>
      </c>
      <c r="BV18" s="20" t="str">
        <f t="shared" si="71"/>
        <v/>
      </c>
    </row>
    <row r="19" spans="1:74" x14ac:dyDescent="0.2">
      <c r="A19" s="32"/>
      <c r="B19" s="4" t="str">
        <v>Цветы</v>
      </c>
      <c r="D19" s="20" t="str">
        <f t="shared" si="24"/>
        <v/>
      </c>
      <c r="E19" s="21" t="str">
        <f>IF(ISBLANK($B19),"",_xlfn.LET(_xlpm.xsum,SUMIFS('Доходы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расходы'!$C$8:$C$1048576,"="&amp;$B19),IF(_xlpm.xsum&lt;&gt;0,_xlpm.xsum,"")))</f>
        <v/>
      </c>
      <c r="F19" s="20" t="str">
        <f t="shared" si="25"/>
        <v/>
      </c>
      <c r="G19" s="21" t="str">
        <f t="shared" si="48"/>
        <v/>
      </c>
      <c r="H19" s="20" t="str">
        <f t="shared" si="49"/>
        <v/>
      </c>
      <c r="J19" s="20" t="str">
        <f t="shared" si="26"/>
        <v/>
      </c>
      <c r="K19" s="21" t="str">
        <f>IF(ISBLANK($B19),"",_xlfn.LET(_xlpm.xsum,SUMIFS('Доходы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расходы'!$C$8:$C$1048576,"="&amp;$B19),IF(_xlpm.xsum&lt;&gt;0,_xlpm.xsum,"")))</f>
        <v/>
      </c>
      <c r="L19" s="20" t="str">
        <f t="shared" si="72"/>
        <v/>
      </c>
      <c r="M19" s="21" t="str">
        <f t="shared" si="50"/>
        <v/>
      </c>
      <c r="N19" s="20" t="str">
        <f t="shared" si="51"/>
        <v/>
      </c>
      <c r="P19" s="20" t="str">
        <f t="shared" si="28"/>
        <v/>
      </c>
      <c r="Q19" s="21" t="str">
        <f>IF(ISBLANK($B19),"",_xlfn.LET(_xlpm.xsum,SUMIFS('Доходы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расходы'!$C$8:$C$1048576,"="&amp;$B19),IF(_xlpm.xsum&lt;&gt;0,_xlpm.xsum,"")))</f>
        <v/>
      </c>
      <c r="R19" s="20" t="str">
        <f t="shared" si="73"/>
        <v/>
      </c>
      <c r="S19" s="21" t="str">
        <f t="shared" si="52"/>
        <v/>
      </c>
      <c r="T19" s="20" t="str">
        <f t="shared" si="53"/>
        <v/>
      </c>
      <c r="V19" s="20" t="str">
        <f t="shared" si="30"/>
        <v/>
      </c>
      <c r="W19" s="21" t="str">
        <f>IF(ISBLANK($B19),"",_xlfn.LET(_xlpm.xsum,SUMIFS('Доходы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расходы'!$C$8:$C$1048576,"="&amp;$B19),IF(_xlpm.xsum&lt;&gt;0,_xlpm.xsum,"")))</f>
        <v/>
      </c>
      <c r="X19" s="20" t="str">
        <f t="shared" si="74"/>
        <v/>
      </c>
      <c r="Y19" s="21" t="str">
        <f t="shared" si="54"/>
        <v/>
      </c>
      <c r="Z19" s="20" t="str">
        <f t="shared" si="55"/>
        <v/>
      </c>
      <c r="AB19" s="20" t="str">
        <f t="shared" si="32"/>
        <v/>
      </c>
      <c r="AC19" s="21" t="str">
        <f>IF(ISBLANK($B19),"",_xlfn.LET(_xlpm.xsum,SUMIFS('Доходы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расходы'!$C$8:$C$1048576,"="&amp;$B19),IF(_xlpm.xsum&lt;&gt;0,_xlpm.xsum,"")))</f>
        <v/>
      </c>
      <c r="AD19" s="20" t="str">
        <f t="shared" si="75"/>
        <v/>
      </c>
      <c r="AE19" s="21" t="str">
        <f t="shared" si="56"/>
        <v/>
      </c>
      <c r="AF19" s="20" t="str">
        <f t="shared" si="57"/>
        <v/>
      </c>
      <c r="AH19" s="20" t="str">
        <f t="shared" si="34"/>
        <v/>
      </c>
      <c r="AI19" s="21" t="str">
        <f>IF(ISBLANK($B19),"",_xlfn.LET(_xlpm.xsum,SUMIFS('Доходы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расходы'!$C$8:$C$1048576,"="&amp;$B19),IF(_xlpm.xsum&lt;&gt;0,_xlpm.xsum,"")))</f>
        <v/>
      </c>
      <c r="AJ19" s="20" t="str">
        <f t="shared" si="76"/>
        <v/>
      </c>
      <c r="AK19" s="21" t="str">
        <f t="shared" si="58"/>
        <v/>
      </c>
      <c r="AL19" s="20" t="str">
        <f t="shared" si="59"/>
        <v/>
      </c>
      <c r="AN19" s="20" t="str">
        <f t="shared" si="36"/>
        <v/>
      </c>
      <c r="AO19" s="21" t="str">
        <f>IF(ISBLANK($B19),"",_xlfn.LET(_xlpm.xsum,SUMIFS('Доходы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расходы'!$C$8:$C$1048576,"="&amp;$B19),IF(_xlpm.xsum&lt;&gt;0,_xlpm.xsum,"")))</f>
        <v/>
      </c>
      <c r="AP19" s="20" t="str">
        <f t="shared" si="77"/>
        <v/>
      </c>
      <c r="AQ19" s="21" t="str">
        <f t="shared" si="60"/>
        <v/>
      </c>
      <c r="AR19" s="20" t="str">
        <f t="shared" si="61"/>
        <v/>
      </c>
      <c r="AT19" s="20" t="str">
        <f t="shared" si="38"/>
        <v/>
      </c>
      <c r="AU19" s="21" t="str">
        <f>IF(ISBLANK($B19),"",_xlfn.LET(_xlpm.xsum,SUMIFS('Доходы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расходы'!$C$8:$C$1048576,"="&amp;$B19),IF(_xlpm.xsum&lt;&gt;0,_xlpm.xsum,"")))</f>
        <v/>
      </c>
      <c r="AV19" s="20" t="str">
        <f t="shared" si="78"/>
        <v/>
      </c>
      <c r="AW19" s="21" t="str">
        <f t="shared" si="62"/>
        <v/>
      </c>
      <c r="AX19" s="20" t="str">
        <f t="shared" si="63"/>
        <v/>
      </c>
      <c r="AZ19" s="20" t="str">
        <f t="shared" si="40"/>
        <v/>
      </c>
      <c r="BA19" s="21" t="str">
        <f>IF(ISBLANK($B19),"",_xlfn.LET(_xlpm.xsum,SUMIFS('Доходы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расходы'!$C$8:$C$1048576,"="&amp;$B19),IF(_xlpm.xsum&lt;&gt;0,_xlpm.xsum,"")))</f>
        <v/>
      </c>
      <c r="BB19" s="20" t="str">
        <f t="shared" si="79"/>
        <v/>
      </c>
      <c r="BC19" s="21" t="str">
        <f t="shared" si="64"/>
        <v/>
      </c>
      <c r="BD19" s="20" t="str">
        <f t="shared" si="65"/>
        <v/>
      </c>
      <c r="BF19" s="20" t="str">
        <f t="shared" si="42"/>
        <v/>
      </c>
      <c r="BG19" s="21" t="str">
        <f>IF(ISBLANK($B19),"",_xlfn.LET(_xlpm.xsum,SUMIFS('Доходы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расходы'!$C$8:$C$1048576,"="&amp;$B19),IF(_xlpm.xsum&lt;&gt;0,_xlpm.xsum,"")))</f>
        <v/>
      </c>
      <c r="BH19" s="20" t="str">
        <f t="shared" si="80"/>
        <v/>
      </c>
      <c r="BI19" s="21" t="str">
        <f t="shared" si="66"/>
        <v/>
      </c>
      <c r="BJ19" s="20" t="str">
        <f t="shared" si="67"/>
        <v/>
      </c>
      <c r="BL19" s="20" t="str">
        <f t="shared" si="44"/>
        <v/>
      </c>
      <c r="BM19" s="21" t="str">
        <f>IF(ISBLANK($B19),"",_xlfn.LET(_xlpm.xsum,SUMIFS('Доходы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расходы'!$C$8:$C$1048576,"="&amp;$B19),IF(_xlpm.xsum&lt;&gt;0,_xlpm.xsum,"")))</f>
        <v/>
      </c>
      <c r="BN19" s="20" t="str">
        <f t="shared" si="81"/>
        <v/>
      </c>
      <c r="BO19" s="21" t="str">
        <f t="shared" si="68"/>
        <v/>
      </c>
      <c r="BP19" s="20" t="str">
        <f t="shared" si="69"/>
        <v/>
      </c>
      <c r="BR19" s="20" t="str">
        <f t="shared" si="46"/>
        <v/>
      </c>
      <c r="BS19" s="21" t="str">
        <f>IF(ISBLANK($B19),"",_xlfn.LET(_xlpm.xsum,SUMIFS('Доходы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расходы'!$C$8:$C$1048576,"="&amp;$B19),IF(_xlpm.xsum&lt;&gt;0,_xlpm.xsum,"")))</f>
        <v/>
      </c>
      <c r="BT19" s="20" t="str">
        <f t="shared" si="82"/>
        <v/>
      </c>
      <c r="BU19" s="21" t="str">
        <f t="shared" si="70"/>
        <v/>
      </c>
      <c r="BV19" s="20" t="str">
        <f t="shared" si="71"/>
        <v/>
      </c>
    </row>
    <row r="20" spans="1:74" x14ac:dyDescent="0.2">
      <c r="A20" s="32"/>
      <c r="B20" s="4" t="str">
        <v>Активный отдых</v>
      </c>
      <c r="D20" s="20" t="str">
        <f t="shared" si="24"/>
        <v/>
      </c>
      <c r="E20" s="21" t="str">
        <f>IF(ISBLANK($B20),"",_xlfn.LET(_xlpm.xsum,SUMIFS('Доходы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расходы'!$C$8:$C$1048576,"="&amp;$B20),IF(_xlpm.xsum&lt;&gt;0,_xlpm.xsum,"")))</f>
        <v/>
      </c>
      <c r="F20" s="20" t="str">
        <f t="shared" si="25"/>
        <v/>
      </c>
      <c r="G20" s="21" t="str">
        <f t="shared" si="48"/>
        <v/>
      </c>
      <c r="H20" s="20" t="str">
        <f t="shared" si="49"/>
        <v/>
      </c>
      <c r="J20" s="20" t="str">
        <f t="shared" si="26"/>
        <v/>
      </c>
      <c r="K20" s="21" t="str">
        <f>IF(ISBLANK($B20),"",_xlfn.LET(_xlpm.xsum,SUMIFS('Доходы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расходы'!$C$8:$C$1048576,"="&amp;$B20),IF(_xlpm.xsum&lt;&gt;0,_xlpm.xsum,"")))</f>
        <v/>
      </c>
      <c r="L20" s="20" t="str">
        <f t="shared" si="72"/>
        <v/>
      </c>
      <c r="M20" s="21" t="str">
        <f t="shared" si="50"/>
        <v/>
      </c>
      <c r="N20" s="20" t="str">
        <f t="shared" si="51"/>
        <v/>
      </c>
      <c r="P20" s="20" t="str">
        <f t="shared" si="28"/>
        <v/>
      </c>
      <c r="Q20" s="21" t="str">
        <f>IF(ISBLANK($B20),"",_xlfn.LET(_xlpm.xsum,SUMIFS('Доходы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расходы'!$C$8:$C$1048576,"="&amp;$B20),IF(_xlpm.xsum&lt;&gt;0,_xlpm.xsum,"")))</f>
        <v/>
      </c>
      <c r="R20" s="20" t="str">
        <f t="shared" si="73"/>
        <v/>
      </c>
      <c r="S20" s="21" t="str">
        <f t="shared" si="52"/>
        <v/>
      </c>
      <c r="T20" s="20" t="str">
        <f t="shared" si="53"/>
        <v/>
      </c>
      <c r="V20" s="20" t="str">
        <f t="shared" si="30"/>
        <v/>
      </c>
      <c r="W20" s="21" t="str">
        <f>IF(ISBLANK($B20),"",_xlfn.LET(_xlpm.xsum,SUMIFS('Доходы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расходы'!$C$8:$C$1048576,"="&amp;$B20),IF(_xlpm.xsum&lt;&gt;0,_xlpm.xsum,"")))</f>
        <v/>
      </c>
      <c r="X20" s="20" t="str">
        <f t="shared" si="74"/>
        <v/>
      </c>
      <c r="Y20" s="21" t="str">
        <f t="shared" si="54"/>
        <v/>
      </c>
      <c r="Z20" s="20" t="str">
        <f t="shared" si="55"/>
        <v/>
      </c>
      <c r="AB20" s="20" t="str">
        <f t="shared" si="32"/>
        <v/>
      </c>
      <c r="AC20" s="21" t="str">
        <f>IF(ISBLANK($B20),"",_xlfn.LET(_xlpm.xsum,SUMIFS('Доходы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расходы'!$C$8:$C$1048576,"="&amp;$B20),IF(_xlpm.xsum&lt;&gt;0,_xlpm.xsum,"")))</f>
        <v/>
      </c>
      <c r="AD20" s="20" t="str">
        <f t="shared" si="75"/>
        <v/>
      </c>
      <c r="AE20" s="21" t="str">
        <f t="shared" si="56"/>
        <v/>
      </c>
      <c r="AF20" s="20" t="str">
        <f t="shared" si="57"/>
        <v/>
      </c>
      <c r="AH20" s="20" t="str">
        <f t="shared" si="34"/>
        <v/>
      </c>
      <c r="AI20" s="21" t="str">
        <f>IF(ISBLANK($B20),"",_xlfn.LET(_xlpm.xsum,SUMIFS('Доходы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расходы'!$C$8:$C$1048576,"="&amp;$B20),IF(_xlpm.xsum&lt;&gt;0,_xlpm.xsum,"")))</f>
        <v/>
      </c>
      <c r="AJ20" s="20" t="str">
        <f t="shared" si="76"/>
        <v/>
      </c>
      <c r="AK20" s="21" t="str">
        <f t="shared" si="58"/>
        <v/>
      </c>
      <c r="AL20" s="20" t="str">
        <f t="shared" si="59"/>
        <v/>
      </c>
      <c r="AN20" s="20" t="str">
        <f t="shared" si="36"/>
        <v/>
      </c>
      <c r="AO20" s="21" t="str">
        <f>IF(ISBLANK($B20),"",_xlfn.LET(_xlpm.xsum,SUMIFS('Доходы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расходы'!$C$8:$C$1048576,"="&amp;$B20),IF(_xlpm.xsum&lt;&gt;0,_xlpm.xsum,"")))</f>
        <v/>
      </c>
      <c r="AP20" s="20" t="str">
        <f t="shared" si="77"/>
        <v/>
      </c>
      <c r="AQ20" s="21" t="str">
        <f t="shared" si="60"/>
        <v/>
      </c>
      <c r="AR20" s="20" t="str">
        <f t="shared" si="61"/>
        <v/>
      </c>
      <c r="AT20" s="20" t="str">
        <f t="shared" si="38"/>
        <v/>
      </c>
      <c r="AU20" s="21" t="str">
        <f>IF(ISBLANK($B20),"",_xlfn.LET(_xlpm.xsum,SUMIFS('Доходы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расходы'!$C$8:$C$1048576,"="&amp;$B20),IF(_xlpm.xsum&lt;&gt;0,_xlpm.xsum,"")))</f>
        <v/>
      </c>
      <c r="AV20" s="20" t="str">
        <f t="shared" si="78"/>
        <v/>
      </c>
      <c r="AW20" s="21" t="str">
        <f t="shared" si="62"/>
        <v/>
      </c>
      <c r="AX20" s="20" t="str">
        <f t="shared" si="63"/>
        <v/>
      </c>
      <c r="AZ20" s="20" t="str">
        <f t="shared" si="40"/>
        <v/>
      </c>
      <c r="BA20" s="21" t="str">
        <f>IF(ISBLANK($B20),"",_xlfn.LET(_xlpm.xsum,SUMIFS('Доходы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расходы'!$C$8:$C$1048576,"="&amp;$B20),IF(_xlpm.xsum&lt;&gt;0,_xlpm.xsum,"")))</f>
        <v/>
      </c>
      <c r="BB20" s="20" t="str">
        <f t="shared" si="79"/>
        <v/>
      </c>
      <c r="BC20" s="21" t="str">
        <f t="shared" si="64"/>
        <v/>
      </c>
      <c r="BD20" s="20" t="str">
        <f t="shared" si="65"/>
        <v/>
      </c>
      <c r="BF20" s="20" t="str">
        <f t="shared" si="42"/>
        <v/>
      </c>
      <c r="BG20" s="21" t="str">
        <f>IF(ISBLANK($B20),"",_xlfn.LET(_xlpm.xsum,SUMIFS('Доходы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расходы'!$C$8:$C$1048576,"="&amp;$B20),IF(_xlpm.xsum&lt;&gt;0,_xlpm.xsum,"")))</f>
        <v/>
      </c>
      <c r="BH20" s="20" t="str">
        <f t="shared" si="80"/>
        <v/>
      </c>
      <c r="BI20" s="21" t="str">
        <f t="shared" si="66"/>
        <v/>
      </c>
      <c r="BJ20" s="20" t="str">
        <f t="shared" si="67"/>
        <v/>
      </c>
      <c r="BL20" s="20" t="str">
        <f t="shared" si="44"/>
        <v/>
      </c>
      <c r="BM20" s="21" t="str">
        <f>IF(ISBLANK($B20),"",_xlfn.LET(_xlpm.xsum,SUMIFS('Доходы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расходы'!$C$8:$C$1048576,"="&amp;$B20),IF(_xlpm.xsum&lt;&gt;0,_xlpm.xsum,"")))</f>
        <v/>
      </c>
      <c r="BN20" s="20" t="str">
        <f t="shared" si="81"/>
        <v/>
      </c>
      <c r="BO20" s="21" t="str">
        <f t="shared" si="68"/>
        <v/>
      </c>
      <c r="BP20" s="20" t="str">
        <f t="shared" si="69"/>
        <v/>
      </c>
      <c r="BR20" s="20" t="str">
        <f t="shared" si="46"/>
        <v/>
      </c>
      <c r="BS20" s="21" t="str">
        <f>IF(ISBLANK($B20),"",_xlfn.LET(_xlpm.xsum,SUMIFS('Доходы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расходы'!$C$8:$C$1048576,"="&amp;$B20),IF(_xlpm.xsum&lt;&gt;0,_xlpm.xsum,"")))</f>
        <v/>
      </c>
      <c r="BT20" s="20" t="str">
        <f t="shared" si="82"/>
        <v/>
      </c>
      <c r="BU20" s="21" t="str">
        <f t="shared" si="70"/>
        <v/>
      </c>
      <c r="BV20" s="20" t="str">
        <f t="shared" si="71"/>
        <v/>
      </c>
    </row>
    <row r="21" spans="1:74" x14ac:dyDescent="0.2">
      <c r="A21" s="32"/>
      <c r="B21" s="4" t="str">
        <v>Детские товары</v>
      </c>
      <c r="D21" s="20" t="str">
        <f t="shared" si="24"/>
        <v/>
      </c>
      <c r="E21" s="21" t="str">
        <f>IF(ISBLANK($B21),"",_xlfn.LET(_xlpm.xsum,SUMIFS('Доходы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расходы'!$C$8:$C$1048576,"="&amp;$B21),IF(_xlpm.xsum&lt;&gt;0,_xlpm.xsum,"")))</f>
        <v/>
      </c>
      <c r="F21" s="20" t="str">
        <f t="shared" si="25"/>
        <v/>
      </c>
      <c r="G21" s="21" t="str">
        <f t="shared" si="48"/>
        <v/>
      </c>
      <c r="H21" s="20" t="str">
        <f t="shared" si="49"/>
        <v/>
      </c>
      <c r="J21" s="20" t="str">
        <f t="shared" si="26"/>
        <v/>
      </c>
      <c r="K21" s="21" t="str">
        <f>IF(ISBLANK($B21),"",_xlfn.LET(_xlpm.xsum,SUMIFS('Доходы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расходы'!$C$8:$C$1048576,"="&amp;$B21),IF(_xlpm.xsum&lt;&gt;0,_xlpm.xsum,"")))</f>
        <v/>
      </c>
      <c r="L21" s="20" t="str">
        <f t="shared" si="72"/>
        <v/>
      </c>
      <c r="M21" s="21" t="str">
        <f t="shared" si="50"/>
        <v/>
      </c>
      <c r="N21" s="20" t="str">
        <f t="shared" si="51"/>
        <v/>
      </c>
      <c r="P21" s="20" t="str">
        <f t="shared" si="28"/>
        <v/>
      </c>
      <c r="Q21" s="21" t="str">
        <f>IF(ISBLANK($B21),"",_xlfn.LET(_xlpm.xsum,SUMIFS('Доходы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расходы'!$C$8:$C$1048576,"="&amp;$B21),IF(_xlpm.xsum&lt;&gt;0,_xlpm.xsum,"")))</f>
        <v/>
      </c>
      <c r="R21" s="20" t="str">
        <f t="shared" si="73"/>
        <v/>
      </c>
      <c r="S21" s="21" t="str">
        <f t="shared" si="52"/>
        <v/>
      </c>
      <c r="T21" s="20" t="str">
        <f t="shared" si="53"/>
        <v/>
      </c>
      <c r="V21" s="20" t="str">
        <f t="shared" si="30"/>
        <v/>
      </c>
      <c r="W21" s="21" t="str">
        <f>IF(ISBLANK($B21),"",_xlfn.LET(_xlpm.xsum,SUMIFS('Доходы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расходы'!$C$8:$C$1048576,"="&amp;$B21),IF(_xlpm.xsum&lt;&gt;0,_xlpm.xsum,"")))</f>
        <v/>
      </c>
      <c r="X21" s="20" t="str">
        <f t="shared" si="74"/>
        <v/>
      </c>
      <c r="Y21" s="21" t="str">
        <f t="shared" si="54"/>
        <v/>
      </c>
      <c r="Z21" s="20" t="str">
        <f t="shared" si="55"/>
        <v/>
      </c>
      <c r="AB21" s="20" t="str">
        <f t="shared" si="32"/>
        <v/>
      </c>
      <c r="AC21" s="21" t="str">
        <f>IF(ISBLANK($B21),"",_xlfn.LET(_xlpm.xsum,SUMIFS('Доходы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расходы'!$C$8:$C$1048576,"="&amp;$B21),IF(_xlpm.xsum&lt;&gt;0,_xlpm.xsum,"")))</f>
        <v/>
      </c>
      <c r="AD21" s="20" t="str">
        <f t="shared" si="75"/>
        <v/>
      </c>
      <c r="AE21" s="21" t="str">
        <f t="shared" si="56"/>
        <v/>
      </c>
      <c r="AF21" s="20" t="str">
        <f t="shared" si="57"/>
        <v/>
      </c>
      <c r="AH21" s="20" t="str">
        <f t="shared" si="34"/>
        <v/>
      </c>
      <c r="AI21" s="21" t="str">
        <f>IF(ISBLANK($B21),"",_xlfn.LET(_xlpm.xsum,SUMIFS('Доходы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расходы'!$C$8:$C$1048576,"="&amp;$B21),IF(_xlpm.xsum&lt;&gt;0,_xlpm.xsum,"")))</f>
        <v/>
      </c>
      <c r="AJ21" s="20" t="str">
        <f t="shared" si="76"/>
        <v/>
      </c>
      <c r="AK21" s="21" t="str">
        <f t="shared" si="58"/>
        <v/>
      </c>
      <c r="AL21" s="20" t="str">
        <f t="shared" si="59"/>
        <v/>
      </c>
      <c r="AN21" s="20" t="str">
        <f t="shared" si="36"/>
        <v/>
      </c>
      <c r="AO21" s="21" t="str">
        <f>IF(ISBLANK($B21),"",_xlfn.LET(_xlpm.xsum,SUMIFS('Доходы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расходы'!$C$8:$C$1048576,"="&amp;$B21),IF(_xlpm.xsum&lt;&gt;0,_xlpm.xsum,"")))</f>
        <v/>
      </c>
      <c r="AP21" s="20" t="str">
        <f t="shared" si="77"/>
        <v/>
      </c>
      <c r="AQ21" s="21" t="str">
        <f t="shared" si="60"/>
        <v/>
      </c>
      <c r="AR21" s="20" t="str">
        <f t="shared" si="61"/>
        <v/>
      </c>
      <c r="AT21" s="20" t="str">
        <f t="shared" si="38"/>
        <v/>
      </c>
      <c r="AU21" s="21" t="str">
        <f>IF(ISBLANK($B21),"",_xlfn.LET(_xlpm.xsum,SUMIFS('Доходы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расходы'!$C$8:$C$1048576,"="&amp;$B21),IF(_xlpm.xsum&lt;&gt;0,_xlpm.xsum,"")))</f>
        <v/>
      </c>
      <c r="AV21" s="20" t="str">
        <f t="shared" si="78"/>
        <v/>
      </c>
      <c r="AW21" s="21" t="str">
        <f t="shared" si="62"/>
        <v/>
      </c>
      <c r="AX21" s="20" t="str">
        <f t="shared" si="63"/>
        <v/>
      </c>
      <c r="AZ21" s="20" t="str">
        <f t="shared" si="40"/>
        <v/>
      </c>
      <c r="BA21" s="21" t="str">
        <f>IF(ISBLANK($B21),"",_xlfn.LET(_xlpm.xsum,SUMIFS('Доходы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расходы'!$C$8:$C$1048576,"="&amp;$B21),IF(_xlpm.xsum&lt;&gt;0,_xlpm.xsum,"")))</f>
        <v/>
      </c>
      <c r="BB21" s="20" t="str">
        <f t="shared" si="79"/>
        <v/>
      </c>
      <c r="BC21" s="21" t="str">
        <f t="shared" si="64"/>
        <v/>
      </c>
      <c r="BD21" s="20" t="str">
        <f t="shared" si="65"/>
        <v/>
      </c>
      <c r="BF21" s="20" t="str">
        <f t="shared" si="42"/>
        <v/>
      </c>
      <c r="BG21" s="21" t="str">
        <f>IF(ISBLANK($B21),"",_xlfn.LET(_xlpm.xsum,SUMIFS('Доходы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расходы'!$C$8:$C$1048576,"="&amp;$B21),IF(_xlpm.xsum&lt;&gt;0,_xlpm.xsum,"")))</f>
        <v/>
      </c>
      <c r="BH21" s="20" t="str">
        <f t="shared" si="80"/>
        <v/>
      </c>
      <c r="BI21" s="21" t="str">
        <f t="shared" si="66"/>
        <v/>
      </c>
      <c r="BJ21" s="20" t="str">
        <f t="shared" si="67"/>
        <v/>
      </c>
      <c r="BL21" s="20" t="str">
        <f t="shared" si="44"/>
        <v/>
      </c>
      <c r="BM21" s="21" t="str">
        <f>IF(ISBLANK($B21),"",_xlfn.LET(_xlpm.xsum,SUMIFS('Доходы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расходы'!$C$8:$C$1048576,"="&amp;$B21),IF(_xlpm.xsum&lt;&gt;0,_xlpm.xsum,"")))</f>
        <v/>
      </c>
      <c r="BN21" s="20" t="str">
        <f t="shared" si="81"/>
        <v/>
      </c>
      <c r="BO21" s="21" t="str">
        <f t="shared" si="68"/>
        <v/>
      </c>
      <c r="BP21" s="20" t="str">
        <f t="shared" si="69"/>
        <v/>
      </c>
      <c r="BR21" s="20" t="str">
        <f t="shared" si="46"/>
        <v/>
      </c>
      <c r="BS21" s="21" t="str">
        <f>IF(ISBLANK($B21),"",_xlfn.LET(_xlpm.xsum,SUMIFS('Доходы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расходы'!$C$8:$C$1048576,"="&amp;$B21),IF(_xlpm.xsum&lt;&gt;0,_xlpm.xsum,"")))</f>
        <v/>
      </c>
      <c r="BT21" s="20" t="str">
        <f t="shared" si="82"/>
        <v/>
      </c>
      <c r="BU21" s="21" t="str">
        <f t="shared" si="70"/>
        <v/>
      </c>
      <c r="BV21" s="20" t="str">
        <f t="shared" si="71"/>
        <v/>
      </c>
    </row>
    <row r="22" spans="1:74" x14ac:dyDescent="0.2">
      <c r="A22" s="32"/>
      <c r="B22" s="4" t="str">
        <v>Искусство</v>
      </c>
      <c r="D22" s="20" t="str">
        <f t="shared" si="24"/>
        <v/>
      </c>
      <c r="E22" s="21" t="str">
        <f>IF(ISBLANK($B22),"",_xlfn.LET(_xlpm.xsum,SUMIFS('Доходы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расходы'!$C$8:$C$1048576,"="&amp;$B22),IF(_xlpm.xsum&lt;&gt;0,_xlpm.xsum,"")))</f>
        <v/>
      </c>
      <c r="F22" s="20" t="str">
        <f t="shared" si="25"/>
        <v/>
      </c>
      <c r="G22" s="21" t="str">
        <f t="shared" si="48"/>
        <v/>
      </c>
      <c r="H22" s="20" t="str">
        <f t="shared" si="49"/>
        <v/>
      </c>
      <c r="J22" s="20" t="str">
        <f t="shared" si="26"/>
        <v/>
      </c>
      <c r="K22" s="21" t="str">
        <f>IF(ISBLANK($B22),"",_xlfn.LET(_xlpm.xsum,SUMIFS('Доходы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расходы'!$C$8:$C$1048576,"="&amp;$B22),IF(_xlpm.xsum&lt;&gt;0,_xlpm.xsum,"")))</f>
        <v/>
      </c>
      <c r="L22" s="20" t="str">
        <f t="shared" si="72"/>
        <v/>
      </c>
      <c r="M22" s="21" t="str">
        <f t="shared" si="50"/>
        <v/>
      </c>
      <c r="N22" s="20" t="str">
        <f t="shared" si="51"/>
        <v/>
      </c>
      <c r="P22" s="20" t="str">
        <f t="shared" si="28"/>
        <v/>
      </c>
      <c r="Q22" s="21" t="str">
        <f>IF(ISBLANK($B22),"",_xlfn.LET(_xlpm.xsum,SUMIFS('Доходы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расходы'!$C$8:$C$1048576,"="&amp;$B22),IF(_xlpm.xsum&lt;&gt;0,_xlpm.xsum,"")))</f>
        <v/>
      </c>
      <c r="R22" s="20" t="str">
        <f t="shared" si="73"/>
        <v/>
      </c>
      <c r="S22" s="21" t="str">
        <f t="shared" si="52"/>
        <v/>
      </c>
      <c r="T22" s="20" t="str">
        <f t="shared" si="53"/>
        <v/>
      </c>
      <c r="V22" s="20" t="str">
        <f t="shared" si="30"/>
        <v/>
      </c>
      <c r="W22" s="21" t="str">
        <f>IF(ISBLANK($B22),"",_xlfn.LET(_xlpm.xsum,SUMIFS('Доходы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расходы'!$C$8:$C$1048576,"="&amp;$B22),IF(_xlpm.xsum&lt;&gt;0,_xlpm.xsum,"")))</f>
        <v/>
      </c>
      <c r="X22" s="20" t="str">
        <f t="shared" si="74"/>
        <v/>
      </c>
      <c r="Y22" s="21" t="str">
        <f t="shared" si="54"/>
        <v/>
      </c>
      <c r="Z22" s="20" t="str">
        <f t="shared" si="55"/>
        <v/>
      </c>
      <c r="AB22" s="20" t="str">
        <f t="shared" si="32"/>
        <v/>
      </c>
      <c r="AC22" s="21" t="str">
        <f>IF(ISBLANK($B22),"",_xlfn.LET(_xlpm.xsum,SUMIFS('Доходы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расходы'!$C$8:$C$1048576,"="&amp;$B22),IF(_xlpm.xsum&lt;&gt;0,_xlpm.xsum,"")))</f>
        <v/>
      </c>
      <c r="AD22" s="20" t="str">
        <f t="shared" si="75"/>
        <v/>
      </c>
      <c r="AE22" s="21" t="str">
        <f t="shared" si="56"/>
        <v/>
      </c>
      <c r="AF22" s="20" t="str">
        <f t="shared" si="57"/>
        <v/>
      </c>
      <c r="AH22" s="20" t="str">
        <f t="shared" si="34"/>
        <v/>
      </c>
      <c r="AI22" s="21" t="str">
        <f>IF(ISBLANK($B22),"",_xlfn.LET(_xlpm.xsum,SUMIFS('Доходы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расходы'!$C$8:$C$1048576,"="&amp;$B22),IF(_xlpm.xsum&lt;&gt;0,_xlpm.xsum,"")))</f>
        <v/>
      </c>
      <c r="AJ22" s="20" t="str">
        <f t="shared" si="76"/>
        <v/>
      </c>
      <c r="AK22" s="21" t="str">
        <f t="shared" si="58"/>
        <v/>
      </c>
      <c r="AL22" s="20" t="str">
        <f t="shared" si="59"/>
        <v/>
      </c>
      <c r="AN22" s="20" t="str">
        <f t="shared" si="36"/>
        <v/>
      </c>
      <c r="AO22" s="21" t="str">
        <f>IF(ISBLANK($B22),"",_xlfn.LET(_xlpm.xsum,SUMIFS('Доходы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расходы'!$C$8:$C$1048576,"="&amp;$B22),IF(_xlpm.xsum&lt;&gt;0,_xlpm.xsum,"")))</f>
        <v/>
      </c>
      <c r="AP22" s="20" t="str">
        <f t="shared" si="77"/>
        <v/>
      </c>
      <c r="AQ22" s="21" t="str">
        <f t="shared" si="60"/>
        <v/>
      </c>
      <c r="AR22" s="20" t="str">
        <f t="shared" si="61"/>
        <v/>
      </c>
      <c r="AT22" s="20" t="str">
        <f t="shared" si="38"/>
        <v/>
      </c>
      <c r="AU22" s="21" t="str">
        <f>IF(ISBLANK($B22),"",_xlfn.LET(_xlpm.xsum,SUMIFS('Доходы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расходы'!$C$8:$C$1048576,"="&amp;$B22),IF(_xlpm.xsum&lt;&gt;0,_xlpm.xsum,"")))</f>
        <v/>
      </c>
      <c r="AV22" s="20" t="str">
        <f t="shared" si="78"/>
        <v/>
      </c>
      <c r="AW22" s="21" t="str">
        <f t="shared" si="62"/>
        <v/>
      </c>
      <c r="AX22" s="20" t="str">
        <f t="shared" si="63"/>
        <v/>
      </c>
      <c r="AZ22" s="20" t="str">
        <f t="shared" si="40"/>
        <v/>
      </c>
      <c r="BA22" s="21" t="str">
        <f>IF(ISBLANK($B22),"",_xlfn.LET(_xlpm.xsum,SUMIFS('Доходы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расходы'!$C$8:$C$1048576,"="&amp;$B22),IF(_xlpm.xsum&lt;&gt;0,_xlpm.xsum,"")))</f>
        <v/>
      </c>
      <c r="BB22" s="20" t="str">
        <f t="shared" si="79"/>
        <v/>
      </c>
      <c r="BC22" s="21" t="str">
        <f t="shared" si="64"/>
        <v/>
      </c>
      <c r="BD22" s="20" t="str">
        <f t="shared" si="65"/>
        <v/>
      </c>
      <c r="BF22" s="20" t="str">
        <f t="shared" si="42"/>
        <v/>
      </c>
      <c r="BG22" s="21" t="str">
        <f>IF(ISBLANK($B22),"",_xlfn.LET(_xlpm.xsum,SUMIFS('Доходы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расходы'!$C$8:$C$1048576,"="&amp;$B22),IF(_xlpm.xsum&lt;&gt;0,_xlpm.xsum,"")))</f>
        <v/>
      </c>
      <c r="BH22" s="20" t="str">
        <f t="shared" si="80"/>
        <v/>
      </c>
      <c r="BI22" s="21" t="str">
        <f t="shared" si="66"/>
        <v/>
      </c>
      <c r="BJ22" s="20" t="str">
        <f t="shared" si="67"/>
        <v/>
      </c>
      <c r="BL22" s="20" t="str">
        <f t="shared" si="44"/>
        <v/>
      </c>
      <c r="BM22" s="21" t="str">
        <f>IF(ISBLANK($B22),"",_xlfn.LET(_xlpm.xsum,SUMIFS('Доходы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расходы'!$C$8:$C$1048576,"="&amp;$B22),IF(_xlpm.xsum&lt;&gt;0,_xlpm.xsum,"")))</f>
        <v/>
      </c>
      <c r="BN22" s="20" t="str">
        <f t="shared" si="81"/>
        <v/>
      </c>
      <c r="BO22" s="21" t="str">
        <f t="shared" si="68"/>
        <v/>
      </c>
      <c r="BP22" s="20" t="str">
        <f t="shared" si="69"/>
        <v/>
      </c>
      <c r="BR22" s="20" t="str">
        <f t="shared" si="46"/>
        <v/>
      </c>
      <c r="BS22" s="21" t="str">
        <f>IF(ISBLANK($B22),"",_xlfn.LET(_xlpm.xsum,SUMIFS('Доходы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расходы'!$C$8:$C$1048576,"="&amp;$B22),IF(_xlpm.xsum&lt;&gt;0,_xlpm.xsum,"")))</f>
        <v/>
      </c>
      <c r="BT22" s="20" t="str">
        <f t="shared" si="82"/>
        <v/>
      </c>
      <c r="BU22" s="21" t="str">
        <f t="shared" si="70"/>
        <v/>
      </c>
      <c r="BV22" s="20" t="str">
        <f t="shared" si="71"/>
        <v/>
      </c>
    </row>
    <row r="23" spans="1:74" x14ac:dyDescent="0.2">
      <c r="A23" s="32"/>
      <c r="B23" s="4" t="str">
        <v>Образование</v>
      </c>
      <c r="D23" s="20" t="str">
        <f t="shared" si="24"/>
        <v/>
      </c>
      <c r="E23" s="21" t="str">
        <f>IF(ISBLANK($B23),"",_xlfn.LET(_xlpm.xsum,SUMIFS('Доходы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расходы'!$C$8:$C$1048576,"="&amp;$B23),IF(_xlpm.xsum&lt;&gt;0,_xlpm.xsum,"")))</f>
        <v/>
      </c>
      <c r="F23" s="20" t="str">
        <f t="shared" si="25"/>
        <v/>
      </c>
      <c r="G23" s="21" t="str">
        <f t="shared" si="48"/>
        <v/>
      </c>
      <c r="H23" s="20" t="str">
        <f t="shared" si="49"/>
        <v/>
      </c>
      <c r="J23" s="20" t="str">
        <f t="shared" si="26"/>
        <v/>
      </c>
      <c r="K23" s="21" t="str">
        <f>IF(ISBLANK($B23),"",_xlfn.LET(_xlpm.xsum,SUMIFS('Доходы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расходы'!$C$8:$C$1048576,"="&amp;$B23),IF(_xlpm.xsum&lt;&gt;0,_xlpm.xsum,"")))</f>
        <v/>
      </c>
      <c r="L23" s="20" t="str">
        <f t="shared" si="72"/>
        <v/>
      </c>
      <c r="M23" s="21" t="str">
        <f t="shared" si="50"/>
        <v/>
      </c>
      <c r="N23" s="20" t="str">
        <f t="shared" si="51"/>
        <v/>
      </c>
      <c r="P23" s="20" t="str">
        <f t="shared" si="28"/>
        <v/>
      </c>
      <c r="Q23" s="21" t="str">
        <f>IF(ISBLANK($B23),"",_xlfn.LET(_xlpm.xsum,SUMIFS('Доходы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расходы'!$C$8:$C$1048576,"="&amp;$B23),IF(_xlpm.xsum&lt;&gt;0,_xlpm.xsum,"")))</f>
        <v/>
      </c>
      <c r="R23" s="20" t="str">
        <f t="shared" si="73"/>
        <v/>
      </c>
      <c r="S23" s="21" t="str">
        <f t="shared" si="52"/>
        <v/>
      </c>
      <c r="T23" s="20" t="str">
        <f t="shared" si="53"/>
        <v/>
      </c>
      <c r="V23" s="20" t="str">
        <f t="shared" si="30"/>
        <v/>
      </c>
      <c r="W23" s="21" t="str">
        <f>IF(ISBLANK($B23),"",_xlfn.LET(_xlpm.xsum,SUMIFS('Доходы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расходы'!$C$8:$C$1048576,"="&amp;$B23),IF(_xlpm.xsum&lt;&gt;0,_xlpm.xsum,"")))</f>
        <v/>
      </c>
      <c r="X23" s="20" t="str">
        <f t="shared" si="74"/>
        <v/>
      </c>
      <c r="Y23" s="21" t="str">
        <f t="shared" si="54"/>
        <v/>
      </c>
      <c r="Z23" s="20" t="str">
        <f t="shared" si="55"/>
        <v/>
      </c>
      <c r="AB23" s="20" t="str">
        <f t="shared" si="32"/>
        <v/>
      </c>
      <c r="AC23" s="21" t="str">
        <f>IF(ISBLANK($B23),"",_xlfn.LET(_xlpm.xsum,SUMIFS('Доходы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расходы'!$C$8:$C$1048576,"="&amp;$B23),IF(_xlpm.xsum&lt;&gt;0,_xlpm.xsum,"")))</f>
        <v/>
      </c>
      <c r="AD23" s="20" t="str">
        <f t="shared" si="75"/>
        <v/>
      </c>
      <c r="AE23" s="21" t="str">
        <f t="shared" si="56"/>
        <v/>
      </c>
      <c r="AF23" s="20" t="str">
        <f t="shared" si="57"/>
        <v/>
      </c>
      <c r="AH23" s="20" t="str">
        <f t="shared" si="34"/>
        <v/>
      </c>
      <c r="AI23" s="21" t="str">
        <f>IF(ISBLANK($B23),"",_xlfn.LET(_xlpm.xsum,SUMIFS('Доходы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расходы'!$C$8:$C$1048576,"="&amp;$B23),IF(_xlpm.xsum&lt;&gt;0,_xlpm.xsum,"")))</f>
        <v/>
      </c>
      <c r="AJ23" s="20" t="str">
        <f t="shared" si="76"/>
        <v/>
      </c>
      <c r="AK23" s="21" t="str">
        <f t="shared" si="58"/>
        <v/>
      </c>
      <c r="AL23" s="20" t="str">
        <f t="shared" si="59"/>
        <v/>
      </c>
      <c r="AN23" s="20" t="str">
        <f t="shared" si="36"/>
        <v/>
      </c>
      <c r="AO23" s="21" t="str">
        <f>IF(ISBLANK($B23),"",_xlfn.LET(_xlpm.xsum,SUMIFS('Доходы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расходы'!$C$8:$C$1048576,"="&amp;$B23),IF(_xlpm.xsum&lt;&gt;0,_xlpm.xsum,"")))</f>
        <v/>
      </c>
      <c r="AP23" s="20" t="str">
        <f t="shared" si="77"/>
        <v/>
      </c>
      <c r="AQ23" s="21" t="str">
        <f t="shared" si="60"/>
        <v/>
      </c>
      <c r="AR23" s="20" t="str">
        <f t="shared" si="61"/>
        <v/>
      </c>
      <c r="AT23" s="20" t="str">
        <f t="shared" si="38"/>
        <v/>
      </c>
      <c r="AU23" s="21" t="str">
        <f>IF(ISBLANK($B23),"",_xlfn.LET(_xlpm.xsum,SUMIFS('Доходы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расходы'!$C$8:$C$1048576,"="&amp;$B23),IF(_xlpm.xsum&lt;&gt;0,_xlpm.xsum,"")))</f>
        <v/>
      </c>
      <c r="AV23" s="20" t="str">
        <f t="shared" si="78"/>
        <v/>
      </c>
      <c r="AW23" s="21" t="str">
        <f t="shared" si="62"/>
        <v/>
      </c>
      <c r="AX23" s="20" t="str">
        <f t="shared" si="63"/>
        <v/>
      </c>
      <c r="AZ23" s="20" t="str">
        <f t="shared" si="40"/>
        <v/>
      </c>
      <c r="BA23" s="21" t="str">
        <f>IF(ISBLANK($B23),"",_xlfn.LET(_xlpm.xsum,SUMIFS('Доходы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расходы'!$C$8:$C$1048576,"="&amp;$B23),IF(_xlpm.xsum&lt;&gt;0,_xlpm.xsum,"")))</f>
        <v/>
      </c>
      <c r="BB23" s="20" t="str">
        <f t="shared" si="79"/>
        <v/>
      </c>
      <c r="BC23" s="21" t="str">
        <f t="shared" si="64"/>
        <v/>
      </c>
      <c r="BD23" s="20" t="str">
        <f t="shared" si="65"/>
        <v/>
      </c>
      <c r="BF23" s="20" t="str">
        <f t="shared" si="42"/>
        <v/>
      </c>
      <c r="BG23" s="21" t="str">
        <f>IF(ISBLANK($B23),"",_xlfn.LET(_xlpm.xsum,SUMIFS('Доходы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расходы'!$C$8:$C$1048576,"="&amp;$B23),IF(_xlpm.xsum&lt;&gt;0,_xlpm.xsum,"")))</f>
        <v/>
      </c>
      <c r="BH23" s="20" t="str">
        <f t="shared" si="80"/>
        <v/>
      </c>
      <c r="BI23" s="21" t="str">
        <f t="shared" si="66"/>
        <v/>
      </c>
      <c r="BJ23" s="20" t="str">
        <f t="shared" si="67"/>
        <v/>
      </c>
      <c r="BL23" s="20" t="str">
        <f t="shared" si="44"/>
        <v/>
      </c>
      <c r="BM23" s="21" t="str">
        <f>IF(ISBLANK($B23),"",_xlfn.LET(_xlpm.xsum,SUMIFS('Доходы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расходы'!$C$8:$C$1048576,"="&amp;$B23),IF(_xlpm.xsum&lt;&gt;0,_xlpm.xsum,"")))</f>
        <v/>
      </c>
      <c r="BN23" s="20" t="str">
        <f t="shared" si="81"/>
        <v/>
      </c>
      <c r="BO23" s="21" t="str">
        <f t="shared" si="68"/>
        <v/>
      </c>
      <c r="BP23" s="20" t="str">
        <f t="shared" si="69"/>
        <v/>
      </c>
      <c r="BR23" s="20" t="str">
        <f t="shared" si="46"/>
        <v/>
      </c>
      <c r="BS23" s="21" t="str">
        <f>IF(ISBLANK($B23),"",_xlfn.LET(_xlpm.xsum,SUMIFS('Доходы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расходы'!$C$8:$C$1048576,"="&amp;$B23),IF(_xlpm.xsum&lt;&gt;0,_xlpm.xsum,"")))</f>
        <v/>
      </c>
      <c r="BT23" s="20" t="str">
        <f t="shared" si="82"/>
        <v/>
      </c>
      <c r="BU23" s="21" t="str">
        <f t="shared" si="70"/>
        <v/>
      </c>
      <c r="BV23" s="20" t="str">
        <f t="shared" si="71"/>
        <v/>
      </c>
    </row>
    <row r="24" spans="1:74" x14ac:dyDescent="0.2">
      <c r="A24" s="32"/>
      <c r="B24" s="4" t="str">
        <v>Развлечения</v>
      </c>
      <c r="D24" s="20" t="str">
        <f t="shared" si="24"/>
        <v/>
      </c>
      <c r="E24" s="21" t="str">
        <f>IF(ISBLANK($B24),"",_xlfn.LET(_xlpm.xsum,SUMIFS('Доходы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расходы'!$C$8:$C$1048576,"="&amp;$B24),IF(_xlpm.xsum&lt;&gt;0,_xlpm.xsum,"")))</f>
        <v/>
      </c>
      <c r="F24" s="20" t="str">
        <f t="shared" si="25"/>
        <v/>
      </c>
      <c r="G24" s="21" t="str">
        <f t="shared" si="48"/>
        <v/>
      </c>
      <c r="H24" s="20" t="str">
        <f t="shared" si="49"/>
        <v/>
      </c>
      <c r="J24" s="20" t="str">
        <f t="shared" si="26"/>
        <v/>
      </c>
      <c r="K24" s="21" t="str">
        <f>IF(ISBLANK($B24),"",_xlfn.LET(_xlpm.xsum,SUMIFS('Доходы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расходы'!$C$8:$C$1048576,"="&amp;$B24),IF(_xlpm.xsum&lt;&gt;0,_xlpm.xsum,"")))</f>
        <v/>
      </c>
      <c r="L24" s="20" t="str">
        <f t="shared" si="72"/>
        <v/>
      </c>
      <c r="M24" s="21" t="str">
        <f t="shared" si="50"/>
        <v/>
      </c>
      <c r="N24" s="20" t="str">
        <f t="shared" si="51"/>
        <v/>
      </c>
      <c r="P24" s="20" t="str">
        <f t="shared" si="28"/>
        <v/>
      </c>
      <c r="Q24" s="21" t="str">
        <f>IF(ISBLANK($B24),"",_xlfn.LET(_xlpm.xsum,SUMIFS('Доходы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расходы'!$C$8:$C$1048576,"="&amp;$B24),IF(_xlpm.xsum&lt;&gt;0,_xlpm.xsum,"")))</f>
        <v/>
      </c>
      <c r="R24" s="20" t="str">
        <f t="shared" si="73"/>
        <v/>
      </c>
      <c r="S24" s="21" t="str">
        <f t="shared" si="52"/>
        <v/>
      </c>
      <c r="T24" s="20" t="str">
        <f t="shared" si="53"/>
        <v/>
      </c>
      <c r="V24" s="20" t="str">
        <f t="shared" si="30"/>
        <v/>
      </c>
      <c r="W24" s="21" t="str">
        <f>IF(ISBLANK($B24),"",_xlfn.LET(_xlpm.xsum,SUMIFS('Доходы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расходы'!$C$8:$C$1048576,"="&amp;$B24),IF(_xlpm.xsum&lt;&gt;0,_xlpm.xsum,"")))</f>
        <v/>
      </c>
      <c r="X24" s="20" t="str">
        <f t="shared" si="74"/>
        <v/>
      </c>
      <c r="Y24" s="21" t="str">
        <f t="shared" si="54"/>
        <v/>
      </c>
      <c r="Z24" s="20" t="str">
        <f t="shared" si="55"/>
        <v/>
      </c>
      <c r="AB24" s="20" t="str">
        <f t="shared" si="32"/>
        <v/>
      </c>
      <c r="AC24" s="21" t="str">
        <f>IF(ISBLANK($B24),"",_xlfn.LET(_xlpm.xsum,SUMIFS('Доходы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расходы'!$C$8:$C$1048576,"="&amp;$B24),IF(_xlpm.xsum&lt;&gt;0,_xlpm.xsum,"")))</f>
        <v/>
      </c>
      <c r="AD24" s="20" t="str">
        <f t="shared" si="75"/>
        <v/>
      </c>
      <c r="AE24" s="21" t="str">
        <f t="shared" si="56"/>
        <v/>
      </c>
      <c r="AF24" s="20" t="str">
        <f t="shared" si="57"/>
        <v/>
      </c>
      <c r="AH24" s="20" t="str">
        <f t="shared" si="34"/>
        <v/>
      </c>
      <c r="AI24" s="21" t="str">
        <f>IF(ISBLANK($B24),"",_xlfn.LET(_xlpm.xsum,SUMIFS('Доходы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расходы'!$C$8:$C$1048576,"="&amp;$B24),IF(_xlpm.xsum&lt;&gt;0,_xlpm.xsum,"")))</f>
        <v/>
      </c>
      <c r="AJ24" s="20" t="str">
        <f t="shared" si="76"/>
        <v/>
      </c>
      <c r="AK24" s="21" t="str">
        <f t="shared" si="58"/>
        <v/>
      </c>
      <c r="AL24" s="20" t="str">
        <f t="shared" si="59"/>
        <v/>
      </c>
      <c r="AN24" s="20" t="str">
        <f t="shared" si="36"/>
        <v/>
      </c>
      <c r="AO24" s="21" t="str">
        <f>IF(ISBLANK($B24),"",_xlfn.LET(_xlpm.xsum,SUMIFS('Доходы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расходы'!$C$8:$C$1048576,"="&amp;$B24),IF(_xlpm.xsum&lt;&gt;0,_xlpm.xsum,"")))</f>
        <v/>
      </c>
      <c r="AP24" s="20" t="str">
        <f t="shared" si="77"/>
        <v/>
      </c>
      <c r="AQ24" s="21" t="str">
        <f t="shared" si="60"/>
        <v/>
      </c>
      <c r="AR24" s="20" t="str">
        <f t="shared" si="61"/>
        <v/>
      </c>
      <c r="AT24" s="20" t="str">
        <f t="shared" si="38"/>
        <v/>
      </c>
      <c r="AU24" s="21" t="str">
        <f>IF(ISBLANK($B24),"",_xlfn.LET(_xlpm.xsum,SUMIFS('Доходы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расходы'!$C$8:$C$1048576,"="&amp;$B24),IF(_xlpm.xsum&lt;&gt;0,_xlpm.xsum,"")))</f>
        <v/>
      </c>
      <c r="AV24" s="20" t="str">
        <f t="shared" si="78"/>
        <v/>
      </c>
      <c r="AW24" s="21" t="str">
        <f t="shared" si="62"/>
        <v/>
      </c>
      <c r="AX24" s="20" t="str">
        <f t="shared" si="63"/>
        <v/>
      </c>
      <c r="AZ24" s="20" t="str">
        <f t="shared" si="40"/>
        <v/>
      </c>
      <c r="BA24" s="21" t="str">
        <f>IF(ISBLANK($B24),"",_xlfn.LET(_xlpm.xsum,SUMIFS('Доходы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расходы'!$C$8:$C$1048576,"="&amp;$B24),IF(_xlpm.xsum&lt;&gt;0,_xlpm.xsum,"")))</f>
        <v/>
      </c>
      <c r="BB24" s="20" t="str">
        <f t="shared" si="79"/>
        <v/>
      </c>
      <c r="BC24" s="21" t="str">
        <f t="shared" si="64"/>
        <v/>
      </c>
      <c r="BD24" s="20" t="str">
        <f t="shared" si="65"/>
        <v/>
      </c>
      <c r="BF24" s="20" t="str">
        <f t="shared" si="42"/>
        <v/>
      </c>
      <c r="BG24" s="21" t="str">
        <f>IF(ISBLANK($B24),"",_xlfn.LET(_xlpm.xsum,SUMIFS('Доходы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расходы'!$C$8:$C$1048576,"="&amp;$B24),IF(_xlpm.xsum&lt;&gt;0,_xlpm.xsum,"")))</f>
        <v/>
      </c>
      <c r="BH24" s="20" t="str">
        <f t="shared" si="80"/>
        <v/>
      </c>
      <c r="BI24" s="21" t="str">
        <f t="shared" si="66"/>
        <v/>
      </c>
      <c r="BJ24" s="20" t="str">
        <f t="shared" si="67"/>
        <v/>
      </c>
      <c r="BL24" s="20" t="str">
        <f t="shared" si="44"/>
        <v/>
      </c>
      <c r="BM24" s="21" t="str">
        <f>IF(ISBLANK($B24),"",_xlfn.LET(_xlpm.xsum,SUMIFS('Доходы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расходы'!$C$8:$C$1048576,"="&amp;$B24),IF(_xlpm.xsum&lt;&gt;0,_xlpm.xsum,"")))</f>
        <v/>
      </c>
      <c r="BN24" s="20" t="str">
        <f t="shared" si="81"/>
        <v/>
      </c>
      <c r="BO24" s="21" t="str">
        <f t="shared" si="68"/>
        <v/>
      </c>
      <c r="BP24" s="20" t="str">
        <f t="shared" si="69"/>
        <v/>
      </c>
      <c r="BR24" s="20" t="str">
        <f t="shared" si="46"/>
        <v/>
      </c>
      <c r="BS24" s="21" t="str">
        <f>IF(ISBLANK($B24),"",_xlfn.LET(_xlpm.xsum,SUMIFS('Доходы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расходы'!$C$8:$C$1048576,"="&amp;$B24),IF(_xlpm.xsum&lt;&gt;0,_xlpm.xsum,"")))</f>
        <v/>
      </c>
      <c r="BT24" s="20" t="str">
        <f t="shared" si="82"/>
        <v/>
      </c>
      <c r="BU24" s="21" t="str">
        <f t="shared" si="70"/>
        <v/>
      </c>
      <c r="BV24" s="20" t="str">
        <f t="shared" si="71"/>
        <v/>
      </c>
    </row>
    <row r="25" spans="1:74" x14ac:dyDescent="0.2">
      <c r="A25" s="32"/>
      <c r="B25" s="4" t="str">
        <v>Сувениры</v>
      </c>
      <c r="D25" s="20" t="str">
        <f t="shared" si="24"/>
        <v/>
      </c>
      <c r="E25" s="21" t="str">
        <f>IF(ISBLANK($B25),"",_xlfn.LET(_xlpm.xsum,SUMIFS('Доходы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расходы'!$C$8:$C$1048576,"="&amp;$B25),IF(_xlpm.xsum&lt;&gt;0,_xlpm.xsum,"")))</f>
        <v/>
      </c>
      <c r="F25" s="20" t="str">
        <f t="shared" si="25"/>
        <v/>
      </c>
      <c r="G25" s="21" t="str">
        <f t="shared" si="48"/>
        <v/>
      </c>
      <c r="H25" s="20" t="str">
        <f t="shared" si="49"/>
        <v/>
      </c>
      <c r="J25" s="20" t="str">
        <f t="shared" si="26"/>
        <v/>
      </c>
      <c r="K25" s="21">
        <f>IF(ISBLANK($B25),"",_xlfn.LET(_xlpm.xsum,SUMIFS('Доходы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расходы'!$C$8:$C$1048576,"="&amp;$B25),IF(_xlpm.xsum&lt;&gt;0,_xlpm.xsum,"")))</f>
        <v>-3</v>
      </c>
      <c r="L25" s="20" t="str">
        <f t="shared" si="72"/>
        <v/>
      </c>
      <c r="M25" s="21" t="str">
        <f t="shared" si="50"/>
        <v/>
      </c>
      <c r="N25" s="20" t="str">
        <f t="shared" si="51"/>
        <v/>
      </c>
      <c r="P25" s="20" t="str">
        <f t="shared" si="28"/>
        <v/>
      </c>
      <c r="Q25" s="21" t="str">
        <f>IF(ISBLANK($B25),"",_xlfn.LET(_xlpm.xsum,SUMIFS('Доходы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расходы'!$C$8:$C$1048576,"="&amp;$B25),IF(_xlpm.xsum&lt;&gt;0,_xlpm.xsum,"")))</f>
        <v/>
      </c>
      <c r="R25" s="20" t="str">
        <f t="shared" si="73"/>
        <v/>
      </c>
      <c r="S25" s="21" t="str">
        <f t="shared" si="52"/>
        <v/>
      </c>
      <c r="T25" s="20" t="str">
        <f t="shared" si="53"/>
        <v/>
      </c>
      <c r="V25" s="20" t="str">
        <f t="shared" si="30"/>
        <v/>
      </c>
      <c r="W25" s="21" t="str">
        <f>IF(ISBLANK($B25),"",_xlfn.LET(_xlpm.xsum,SUMIFS('Доходы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расходы'!$C$8:$C$1048576,"="&amp;$B25),IF(_xlpm.xsum&lt;&gt;0,_xlpm.xsum,"")))</f>
        <v/>
      </c>
      <c r="X25" s="20" t="str">
        <f t="shared" si="74"/>
        <v/>
      </c>
      <c r="Y25" s="21" t="str">
        <f t="shared" si="54"/>
        <v/>
      </c>
      <c r="Z25" s="20" t="str">
        <f t="shared" si="55"/>
        <v/>
      </c>
      <c r="AB25" s="20" t="str">
        <f t="shared" si="32"/>
        <v/>
      </c>
      <c r="AC25" s="21" t="str">
        <f>IF(ISBLANK($B25),"",_xlfn.LET(_xlpm.xsum,SUMIFS('Доходы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расходы'!$C$8:$C$1048576,"="&amp;$B25),IF(_xlpm.xsum&lt;&gt;0,_xlpm.xsum,"")))</f>
        <v/>
      </c>
      <c r="AD25" s="20" t="str">
        <f t="shared" si="75"/>
        <v/>
      </c>
      <c r="AE25" s="21" t="str">
        <f t="shared" si="56"/>
        <v/>
      </c>
      <c r="AF25" s="20" t="str">
        <f t="shared" si="57"/>
        <v/>
      </c>
      <c r="AH25" s="20" t="str">
        <f t="shared" si="34"/>
        <v/>
      </c>
      <c r="AI25" s="21" t="str">
        <f>IF(ISBLANK($B25),"",_xlfn.LET(_xlpm.xsum,SUMIFS('Доходы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расходы'!$C$8:$C$1048576,"="&amp;$B25),IF(_xlpm.xsum&lt;&gt;0,_xlpm.xsum,"")))</f>
        <v/>
      </c>
      <c r="AJ25" s="20" t="str">
        <f t="shared" si="76"/>
        <v/>
      </c>
      <c r="AK25" s="21" t="str">
        <f t="shared" si="58"/>
        <v/>
      </c>
      <c r="AL25" s="20" t="str">
        <f t="shared" si="59"/>
        <v/>
      </c>
      <c r="AN25" s="20" t="str">
        <f t="shared" si="36"/>
        <v/>
      </c>
      <c r="AO25" s="21" t="str">
        <f>IF(ISBLANK($B25),"",_xlfn.LET(_xlpm.xsum,SUMIFS('Доходы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расходы'!$C$8:$C$1048576,"="&amp;$B25),IF(_xlpm.xsum&lt;&gt;0,_xlpm.xsum,"")))</f>
        <v/>
      </c>
      <c r="AP25" s="20" t="str">
        <f t="shared" si="77"/>
        <v/>
      </c>
      <c r="AQ25" s="21" t="str">
        <f t="shared" si="60"/>
        <v/>
      </c>
      <c r="AR25" s="20" t="str">
        <f t="shared" si="61"/>
        <v/>
      </c>
      <c r="AT25" s="20" t="str">
        <f t="shared" si="38"/>
        <v/>
      </c>
      <c r="AU25" s="21" t="str">
        <f>IF(ISBLANK($B25),"",_xlfn.LET(_xlpm.xsum,SUMIFS('Доходы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расходы'!$C$8:$C$1048576,"="&amp;$B25),IF(_xlpm.xsum&lt;&gt;0,_xlpm.xsum,"")))</f>
        <v/>
      </c>
      <c r="AV25" s="20" t="str">
        <f t="shared" si="78"/>
        <v/>
      </c>
      <c r="AW25" s="21" t="str">
        <f t="shared" si="62"/>
        <v/>
      </c>
      <c r="AX25" s="20" t="str">
        <f t="shared" si="63"/>
        <v/>
      </c>
      <c r="AZ25" s="20" t="str">
        <f t="shared" si="40"/>
        <v/>
      </c>
      <c r="BA25" s="21" t="str">
        <f>IF(ISBLANK($B25),"",_xlfn.LET(_xlpm.xsum,SUMIFS('Доходы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расходы'!$C$8:$C$1048576,"="&amp;$B25),IF(_xlpm.xsum&lt;&gt;0,_xlpm.xsum,"")))</f>
        <v/>
      </c>
      <c r="BB25" s="20" t="str">
        <f t="shared" si="79"/>
        <v/>
      </c>
      <c r="BC25" s="21" t="str">
        <f t="shared" si="64"/>
        <v/>
      </c>
      <c r="BD25" s="20" t="str">
        <f t="shared" si="65"/>
        <v/>
      </c>
      <c r="BF25" s="20" t="str">
        <f t="shared" si="42"/>
        <v/>
      </c>
      <c r="BG25" s="21" t="str">
        <f>IF(ISBLANK($B25),"",_xlfn.LET(_xlpm.xsum,SUMIFS('Доходы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расходы'!$C$8:$C$1048576,"="&amp;$B25),IF(_xlpm.xsum&lt;&gt;0,_xlpm.xsum,"")))</f>
        <v/>
      </c>
      <c r="BH25" s="20" t="str">
        <f t="shared" si="80"/>
        <v/>
      </c>
      <c r="BI25" s="21" t="str">
        <f t="shared" si="66"/>
        <v/>
      </c>
      <c r="BJ25" s="20" t="str">
        <f t="shared" si="67"/>
        <v/>
      </c>
      <c r="BL25" s="20" t="str">
        <f t="shared" si="44"/>
        <v/>
      </c>
      <c r="BM25" s="21" t="str">
        <f>IF(ISBLANK($B25),"",_xlfn.LET(_xlpm.xsum,SUMIFS('Доходы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расходы'!$C$8:$C$1048576,"="&amp;$B25),IF(_xlpm.xsum&lt;&gt;0,_xlpm.xsum,"")))</f>
        <v/>
      </c>
      <c r="BN25" s="20" t="str">
        <f t="shared" si="81"/>
        <v/>
      </c>
      <c r="BO25" s="21" t="str">
        <f t="shared" si="68"/>
        <v/>
      </c>
      <c r="BP25" s="20" t="str">
        <f t="shared" si="69"/>
        <v/>
      </c>
      <c r="BR25" s="20" t="str">
        <f t="shared" si="46"/>
        <v/>
      </c>
      <c r="BS25" s="21" t="str">
        <f>IF(ISBLANK($B25),"",_xlfn.LET(_xlpm.xsum,SUMIFS('Доходы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расходы'!$C$8:$C$1048576,"="&amp;$B25),IF(_xlpm.xsum&lt;&gt;0,_xlpm.xsum,"")))</f>
        <v/>
      </c>
      <c r="BT25" s="20" t="str">
        <f t="shared" si="82"/>
        <v/>
      </c>
      <c r="BU25" s="21" t="str">
        <f t="shared" si="70"/>
        <v/>
      </c>
      <c r="BV25" s="20" t="str">
        <f t="shared" si="71"/>
        <v/>
      </c>
    </row>
    <row r="26" spans="1:74" x14ac:dyDescent="0.2">
      <c r="A26" s="32"/>
      <c r="B26" s="4" t="str">
        <v>Одежда и обувь</v>
      </c>
      <c r="D26" s="20" t="str">
        <f t="shared" si="24"/>
        <v/>
      </c>
      <c r="E26" s="21" t="str">
        <f>IF(ISBLANK($B26),"",_xlfn.LET(_xlpm.xsum,SUMIFS('Доходы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расходы'!$C$8:$C$1048576,"="&amp;$B26),IF(_xlpm.xsum&lt;&gt;0,_xlpm.xsum,"")))</f>
        <v/>
      </c>
      <c r="F26" s="20" t="str">
        <f t="shared" si="25"/>
        <v/>
      </c>
      <c r="G26" s="21" t="str">
        <f t="shared" si="48"/>
        <v/>
      </c>
      <c r="H26" s="20" t="str">
        <f t="shared" si="49"/>
        <v/>
      </c>
      <c r="J26" s="20" t="str">
        <f t="shared" si="26"/>
        <v/>
      </c>
      <c r="K26" s="21" t="str">
        <f>IF(ISBLANK($B26),"",_xlfn.LET(_xlpm.xsum,SUMIFS('Доходы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расходы'!$C$8:$C$1048576,"="&amp;$B26),IF(_xlpm.xsum&lt;&gt;0,_xlpm.xsum,"")))</f>
        <v/>
      </c>
      <c r="L26" s="20" t="str">
        <f t="shared" si="72"/>
        <v/>
      </c>
      <c r="M26" s="21" t="str">
        <f t="shared" si="50"/>
        <v/>
      </c>
      <c r="N26" s="20" t="str">
        <f t="shared" si="51"/>
        <v/>
      </c>
      <c r="P26" s="20" t="str">
        <f t="shared" si="28"/>
        <v/>
      </c>
      <c r="Q26" s="21" t="str">
        <f>IF(ISBLANK($B26),"",_xlfn.LET(_xlpm.xsum,SUMIFS('Доходы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расходы'!$C$8:$C$1048576,"="&amp;$B26),IF(_xlpm.xsum&lt;&gt;0,_xlpm.xsum,"")))</f>
        <v/>
      </c>
      <c r="R26" s="20" t="str">
        <f t="shared" si="73"/>
        <v/>
      </c>
      <c r="S26" s="21" t="str">
        <f t="shared" si="52"/>
        <v/>
      </c>
      <c r="T26" s="20" t="str">
        <f t="shared" si="53"/>
        <v/>
      </c>
      <c r="V26" s="20" t="str">
        <f t="shared" si="30"/>
        <v/>
      </c>
      <c r="W26" s="21" t="str">
        <f>IF(ISBLANK($B26),"",_xlfn.LET(_xlpm.xsum,SUMIFS('Доходы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расходы'!$C$8:$C$1048576,"="&amp;$B26),IF(_xlpm.xsum&lt;&gt;0,_xlpm.xsum,"")))</f>
        <v/>
      </c>
      <c r="X26" s="20" t="str">
        <f t="shared" si="74"/>
        <v/>
      </c>
      <c r="Y26" s="21" t="str">
        <f t="shared" si="54"/>
        <v/>
      </c>
      <c r="Z26" s="20" t="str">
        <f t="shared" si="55"/>
        <v/>
      </c>
      <c r="AB26" s="20" t="str">
        <f t="shared" si="32"/>
        <v/>
      </c>
      <c r="AC26" s="21" t="str">
        <f>IF(ISBLANK($B26),"",_xlfn.LET(_xlpm.xsum,SUMIFS('Доходы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расходы'!$C$8:$C$1048576,"="&amp;$B26),IF(_xlpm.xsum&lt;&gt;0,_xlpm.xsum,"")))</f>
        <v/>
      </c>
      <c r="AD26" s="20" t="str">
        <f t="shared" si="75"/>
        <v/>
      </c>
      <c r="AE26" s="21" t="str">
        <f t="shared" si="56"/>
        <v/>
      </c>
      <c r="AF26" s="20" t="str">
        <f t="shared" si="57"/>
        <v/>
      </c>
      <c r="AH26" s="20" t="str">
        <f t="shared" si="34"/>
        <v/>
      </c>
      <c r="AI26" s="21" t="str">
        <f>IF(ISBLANK($B26),"",_xlfn.LET(_xlpm.xsum,SUMIFS('Доходы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расходы'!$C$8:$C$1048576,"="&amp;$B26),IF(_xlpm.xsum&lt;&gt;0,_xlpm.xsum,"")))</f>
        <v/>
      </c>
      <c r="AJ26" s="20" t="str">
        <f t="shared" si="76"/>
        <v/>
      </c>
      <c r="AK26" s="21" t="str">
        <f t="shared" si="58"/>
        <v/>
      </c>
      <c r="AL26" s="20" t="str">
        <f t="shared" si="59"/>
        <v/>
      </c>
      <c r="AN26" s="20" t="str">
        <f t="shared" si="36"/>
        <v/>
      </c>
      <c r="AO26" s="21" t="str">
        <f>IF(ISBLANK($B26),"",_xlfn.LET(_xlpm.xsum,SUMIFS('Доходы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расходы'!$C$8:$C$1048576,"="&amp;$B26),IF(_xlpm.xsum&lt;&gt;0,_xlpm.xsum,"")))</f>
        <v/>
      </c>
      <c r="AP26" s="20" t="str">
        <f t="shared" si="77"/>
        <v/>
      </c>
      <c r="AQ26" s="21" t="str">
        <f t="shared" si="60"/>
        <v/>
      </c>
      <c r="AR26" s="20" t="str">
        <f t="shared" si="61"/>
        <v/>
      </c>
      <c r="AT26" s="20" t="str">
        <f t="shared" si="38"/>
        <v/>
      </c>
      <c r="AU26" s="21" t="str">
        <f>IF(ISBLANK($B26),"",_xlfn.LET(_xlpm.xsum,SUMIFS('Доходы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расходы'!$C$8:$C$1048576,"="&amp;$B26),IF(_xlpm.xsum&lt;&gt;0,_xlpm.xsum,"")))</f>
        <v/>
      </c>
      <c r="AV26" s="20" t="str">
        <f t="shared" si="78"/>
        <v/>
      </c>
      <c r="AW26" s="21" t="str">
        <f t="shared" si="62"/>
        <v/>
      </c>
      <c r="AX26" s="20" t="str">
        <f t="shared" si="63"/>
        <v/>
      </c>
      <c r="AZ26" s="20" t="str">
        <f t="shared" si="40"/>
        <v/>
      </c>
      <c r="BA26" s="21" t="str">
        <f>IF(ISBLANK($B26),"",_xlfn.LET(_xlpm.xsum,SUMIFS('Доходы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расходы'!$C$8:$C$1048576,"="&amp;$B26),IF(_xlpm.xsum&lt;&gt;0,_xlpm.xsum,"")))</f>
        <v/>
      </c>
      <c r="BB26" s="20" t="str">
        <f t="shared" si="79"/>
        <v/>
      </c>
      <c r="BC26" s="21" t="str">
        <f t="shared" si="64"/>
        <v/>
      </c>
      <c r="BD26" s="20" t="str">
        <f t="shared" si="65"/>
        <v/>
      </c>
      <c r="BF26" s="20" t="str">
        <f t="shared" si="42"/>
        <v/>
      </c>
      <c r="BG26" s="21" t="str">
        <f>IF(ISBLANK($B26),"",_xlfn.LET(_xlpm.xsum,SUMIFS('Доходы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расходы'!$C$8:$C$1048576,"="&amp;$B26),IF(_xlpm.xsum&lt;&gt;0,_xlpm.xsum,"")))</f>
        <v/>
      </c>
      <c r="BH26" s="20" t="str">
        <f t="shared" si="80"/>
        <v/>
      </c>
      <c r="BI26" s="21" t="str">
        <f t="shared" si="66"/>
        <v/>
      </c>
      <c r="BJ26" s="20" t="str">
        <f t="shared" si="67"/>
        <v/>
      </c>
      <c r="BL26" s="20" t="str">
        <f t="shared" si="44"/>
        <v/>
      </c>
      <c r="BM26" s="21" t="str">
        <f>IF(ISBLANK($B26),"",_xlfn.LET(_xlpm.xsum,SUMIFS('Доходы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расходы'!$C$8:$C$1048576,"="&amp;$B26),IF(_xlpm.xsum&lt;&gt;0,_xlpm.xsum,"")))</f>
        <v/>
      </c>
      <c r="BN26" s="20" t="str">
        <f t="shared" si="81"/>
        <v/>
      </c>
      <c r="BO26" s="21" t="str">
        <f t="shared" si="68"/>
        <v/>
      </c>
      <c r="BP26" s="20" t="str">
        <f t="shared" si="69"/>
        <v/>
      </c>
      <c r="BR26" s="20" t="str">
        <f t="shared" si="46"/>
        <v/>
      </c>
      <c r="BS26" s="21" t="str">
        <f>IF(ISBLANK($B26),"",_xlfn.LET(_xlpm.xsum,SUMIFS('Доходы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расходы'!$C$8:$C$1048576,"="&amp;$B26),IF(_xlpm.xsum&lt;&gt;0,_xlpm.xsum,"")))</f>
        <v/>
      </c>
      <c r="BT26" s="20" t="str">
        <f t="shared" si="82"/>
        <v/>
      </c>
      <c r="BU26" s="21" t="str">
        <f t="shared" si="70"/>
        <v/>
      </c>
      <c r="BV26" s="20" t="str">
        <f t="shared" si="71"/>
        <v/>
      </c>
    </row>
    <row r="27" spans="1:74" x14ac:dyDescent="0.2">
      <c r="A27" s="32"/>
      <c r="B27" s="4" t="str">
        <v>Маркетплейсы</v>
      </c>
      <c r="D27" s="20" t="str">
        <f t="shared" si="24"/>
        <v/>
      </c>
      <c r="E27" s="21" t="str">
        <f>IF(ISBLANK($B27),"",_xlfn.LET(_xlpm.xsum,SUMIFS('Доходы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расходы'!$C$8:$C$1048576,"="&amp;$B27),IF(_xlpm.xsum&lt;&gt;0,_xlpm.xsum,"")))</f>
        <v/>
      </c>
      <c r="F27" s="20" t="str">
        <f t="shared" si="25"/>
        <v/>
      </c>
      <c r="G27" s="21" t="str">
        <f t="shared" si="48"/>
        <v/>
      </c>
      <c r="H27" s="20" t="str">
        <f t="shared" si="49"/>
        <v/>
      </c>
      <c r="J27" s="20" t="str">
        <f t="shared" si="26"/>
        <v/>
      </c>
      <c r="K27" s="21" t="str">
        <f>IF(ISBLANK($B27),"",_xlfn.LET(_xlpm.xsum,SUMIFS('Доходы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расходы'!$C$8:$C$1048576,"="&amp;$B27),IF(_xlpm.xsum&lt;&gt;0,_xlpm.xsum,"")))</f>
        <v/>
      </c>
      <c r="L27" s="20" t="str">
        <f t="shared" si="72"/>
        <v/>
      </c>
      <c r="M27" s="21" t="str">
        <f t="shared" si="50"/>
        <v/>
      </c>
      <c r="N27" s="20" t="str">
        <f t="shared" si="51"/>
        <v/>
      </c>
      <c r="P27" s="20" t="str">
        <f t="shared" si="28"/>
        <v/>
      </c>
      <c r="Q27" s="21" t="str">
        <f>IF(ISBLANK($B27),"",_xlfn.LET(_xlpm.xsum,SUMIFS('Доходы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расходы'!$C$8:$C$1048576,"="&amp;$B27),IF(_xlpm.xsum&lt;&gt;0,_xlpm.xsum,"")))</f>
        <v/>
      </c>
      <c r="R27" s="20" t="str">
        <f t="shared" si="73"/>
        <v/>
      </c>
      <c r="S27" s="21" t="str">
        <f t="shared" si="52"/>
        <v/>
      </c>
      <c r="T27" s="20" t="str">
        <f t="shared" si="53"/>
        <v/>
      </c>
      <c r="V27" s="20" t="str">
        <f t="shared" si="30"/>
        <v/>
      </c>
      <c r="W27" s="21" t="str">
        <f>IF(ISBLANK($B27),"",_xlfn.LET(_xlpm.xsum,SUMIFS('Доходы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расходы'!$C$8:$C$1048576,"="&amp;$B27),IF(_xlpm.xsum&lt;&gt;0,_xlpm.xsum,"")))</f>
        <v/>
      </c>
      <c r="X27" s="20" t="str">
        <f t="shared" si="74"/>
        <v/>
      </c>
      <c r="Y27" s="21" t="str">
        <f t="shared" si="54"/>
        <v/>
      </c>
      <c r="Z27" s="20" t="str">
        <f t="shared" si="55"/>
        <v/>
      </c>
      <c r="AB27" s="20" t="str">
        <f t="shared" si="32"/>
        <v/>
      </c>
      <c r="AC27" s="21" t="str">
        <f>IF(ISBLANK($B27),"",_xlfn.LET(_xlpm.xsum,SUMIFS('Доходы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расходы'!$C$8:$C$1048576,"="&amp;$B27),IF(_xlpm.xsum&lt;&gt;0,_xlpm.xsum,"")))</f>
        <v/>
      </c>
      <c r="AD27" s="20" t="str">
        <f t="shared" si="75"/>
        <v/>
      </c>
      <c r="AE27" s="21" t="str">
        <f t="shared" si="56"/>
        <v/>
      </c>
      <c r="AF27" s="20" t="str">
        <f t="shared" si="57"/>
        <v/>
      </c>
      <c r="AH27" s="20" t="str">
        <f t="shared" si="34"/>
        <v/>
      </c>
      <c r="AI27" s="21" t="str">
        <f>IF(ISBLANK($B27),"",_xlfn.LET(_xlpm.xsum,SUMIFS('Доходы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расходы'!$C$8:$C$1048576,"="&amp;$B27),IF(_xlpm.xsum&lt;&gt;0,_xlpm.xsum,"")))</f>
        <v/>
      </c>
      <c r="AJ27" s="20" t="str">
        <f t="shared" si="76"/>
        <v/>
      </c>
      <c r="AK27" s="21" t="str">
        <f t="shared" si="58"/>
        <v/>
      </c>
      <c r="AL27" s="20" t="str">
        <f t="shared" si="59"/>
        <v/>
      </c>
      <c r="AN27" s="20" t="str">
        <f t="shared" si="36"/>
        <v/>
      </c>
      <c r="AO27" s="21" t="str">
        <f>IF(ISBLANK($B27),"",_xlfn.LET(_xlpm.xsum,SUMIFS('Доходы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расходы'!$C$8:$C$1048576,"="&amp;$B27),IF(_xlpm.xsum&lt;&gt;0,_xlpm.xsum,"")))</f>
        <v/>
      </c>
      <c r="AP27" s="20" t="str">
        <f t="shared" si="77"/>
        <v/>
      </c>
      <c r="AQ27" s="21" t="str">
        <f t="shared" si="60"/>
        <v/>
      </c>
      <c r="AR27" s="20" t="str">
        <f t="shared" si="61"/>
        <v/>
      </c>
      <c r="AT27" s="20" t="str">
        <f t="shared" si="38"/>
        <v/>
      </c>
      <c r="AU27" s="21" t="str">
        <f>IF(ISBLANK($B27),"",_xlfn.LET(_xlpm.xsum,SUMIFS('Доходы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расходы'!$C$8:$C$1048576,"="&amp;$B27),IF(_xlpm.xsum&lt;&gt;0,_xlpm.xsum,"")))</f>
        <v/>
      </c>
      <c r="AV27" s="20" t="str">
        <f t="shared" si="78"/>
        <v/>
      </c>
      <c r="AW27" s="21" t="str">
        <f t="shared" si="62"/>
        <v/>
      </c>
      <c r="AX27" s="20" t="str">
        <f t="shared" si="63"/>
        <v/>
      </c>
      <c r="AZ27" s="20" t="str">
        <f t="shared" si="40"/>
        <v/>
      </c>
      <c r="BA27" s="21" t="str">
        <f>IF(ISBLANK($B27),"",_xlfn.LET(_xlpm.xsum,SUMIFS('Доходы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расходы'!$C$8:$C$1048576,"="&amp;$B27),IF(_xlpm.xsum&lt;&gt;0,_xlpm.xsum,"")))</f>
        <v/>
      </c>
      <c r="BB27" s="20" t="str">
        <f t="shared" si="79"/>
        <v/>
      </c>
      <c r="BC27" s="21" t="str">
        <f t="shared" si="64"/>
        <v/>
      </c>
      <c r="BD27" s="20" t="str">
        <f t="shared" si="65"/>
        <v/>
      </c>
      <c r="BF27" s="20" t="str">
        <f t="shared" si="42"/>
        <v/>
      </c>
      <c r="BG27" s="21" t="str">
        <f>IF(ISBLANK($B27),"",_xlfn.LET(_xlpm.xsum,SUMIFS('Доходы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расходы'!$C$8:$C$1048576,"="&amp;$B27),IF(_xlpm.xsum&lt;&gt;0,_xlpm.xsum,"")))</f>
        <v/>
      </c>
      <c r="BH27" s="20" t="str">
        <f t="shared" si="80"/>
        <v/>
      </c>
      <c r="BI27" s="21" t="str">
        <f t="shared" si="66"/>
        <v/>
      </c>
      <c r="BJ27" s="20" t="str">
        <f t="shared" si="67"/>
        <v/>
      </c>
      <c r="BL27" s="20" t="str">
        <f t="shared" si="44"/>
        <v/>
      </c>
      <c r="BM27" s="21" t="str">
        <f>IF(ISBLANK($B27),"",_xlfn.LET(_xlpm.xsum,SUMIFS('Доходы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расходы'!$C$8:$C$1048576,"="&amp;$B27),IF(_xlpm.xsum&lt;&gt;0,_xlpm.xsum,"")))</f>
        <v/>
      </c>
      <c r="BN27" s="20" t="str">
        <f t="shared" si="81"/>
        <v/>
      </c>
      <c r="BO27" s="21" t="str">
        <f t="shared" si="68"/>
        <v/>
      </c>
      <c r="BP27" s="20" t="str">
        <f t="shared" si="69"/>
        <v/>
      </c>
      <c r="BR27" s="20" t="str">
        <f t="shared" si="46"/>
        <v/>
      </c>
      <c r="BS27" s="21" t="str">
        <f>IF(ISBLANK($B27),"",_xlfn.LET(_xlpm.xsum,SUMIFS('Доходы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расходы'!$C$8:$C$1048576,"="&amp;$B27),IF(_xlpm.xsum&lt;&gt;0,_xlpm.xsum,"")))</f>
        <v/>
      </c>
      <c r="BT27" s="20" t="str">
        <f t="shared" si="82"/>
        <v/>
      </c>
      <c r="BU27" s="21" t="str">
        <f t="shared" si="70"/>
        <v/>
      </c>
      <c r="BV27" s="20" t="str">
        <f t="shared" si="71"/>
        <v/>
      </c>
    </row>
    <row r="28" spans="1:74" x14ac:dyDescent="0.2">
      <c r="A28" s="32"/>
      <c r="B28" s="4" t="str">
        <v>Спорттовары</v>
      </c>
      <c r="D28" s="20" t="str">
        <f t="shared" si="24"/>
        <v/>
      </c>
      <c r="E28" s="21">
        <f>IF(ISBLANK($B28),"",_xlfn.LET(_xlpm.xsum,SUMIFS('Доходы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расходы'!$C$8:$C$1048576,"="&amp;$B28),IF(_xlpm.xsum&lt;&gt;0,_xlpm.xsum,"")))</f>
        <v>-1500</v>
      </c>
      <c r="F28" s="20" t="str">
        <f t="shared" si="25"/>
        <v/>
      </c>
      <c r="G28" s="21" t="str">
        <f t="shared" si="48"/>
        <v/>
      </c>
      <c r="H28" s="20" t="str">
        <f t="shared" si="49"/>
        <v/>
      </c>
      <c r="J28" s="20" t="str">
        <f t="shared" si="26"/>
        <v/>
      </c>
      <c r="K28" s="21" t="str">
        <f>IF(ISBLANK($B28),"",_xlfn.LET(_xlpm.xsum,SUMIFS('Доходы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расходы'!$C$8:$C$1048576,"="&amp;$B28),IF(_xlpm.xsum&lt;&gt;0,_xlpm.xsum,"")))</f>
        <v/>
      </c>
      <c r="L28" s="20" t="str">
        <f t="shared" si="72"/>
        <v/>
      </c>
      <c r="M28" s="21" t="str">
        <f t="shared" si="50"/>
        <v/>
      </c>
      <c r="N28" s="20" t="str">
        <f t="shared" si="51"/>
        <v/>
      </c>
      <c r="P28" s="20" t="str">
        <f t="shared" si="28"/>
        <v/>
      </c>
      <c r="Q28" s="21" t="str">
        <f>IF(ISBLANK($B28),"",_xlfn.LET(_xlpm.xsum,SUMIFS('Доходы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расходы'!$C$8:$C$1048576,"="&amp;$B28),IF(_xlpm.xsum&lt;&gt;0,_xlpm.xsum,"")))</f>
        <v/>
      </c>
      <c r="R28" s="20" t="str">
        <f t="shared" si="73"/>
        <v/>
      </c>
      <c r="S28" s="21" t="str">
        <f t="shared" si="52"/>
        <v/>
      </c>
      <c r="T28" s="20" t="str">
        <f t="shared" si="53"/>
        <v/>
      </c>
      <c r="V28" s="20" t="str">
        <f t="shared" si="30"/>
        <v/>
      </c>
      <c r="W28" s="21" t="str">
        <f>IF(ISBLANK($B28),"",_xlfn.LET(_xlpm.xsum,SUMIFS('Доходы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расходы'!$C$8:$C$1048576,"="&amp;$B28),IF(_xlpm.xsum&lt;&gt;0,_xlpm.xsum,"")))</f>
        <v/>
      </c>
      <c r="X28" s="20" t="str">
        <f t="shared" si="74"/>
        <v/>
      </c>
      <c r="Y28" s="21" t="str">
        <f t="shared" si="54"/>
        <v/>
      </c>
      <c r="Z28" s="20" t="str">
        <f t="shared" si="55"/>
        <v/>
      </c>
      <c r="AB28" s="20" t="str">
        <f t="shared" si="32"/>
        <v/>
      </c>
      <c r="AC28" s="21" t="str">
        <f>IF(ISBLANK($B28),"",_xlfn.LET(_xlpm.xsum,SUMIFS('Доходы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расходы'!$C$8:$C$1048576,"="&amp;$B28),IF(_xlpm.xsum&lt;&gt;0,_xlpm.xsum,"")))</f>
        <v/>
      </c>
      <c r="AD28" s="20" t="str">
        <f t="shared" si="75"/>
        <v/>
      </c>
      <c r="AE28" s="21" t="str">
        <f t="shared" si="56"/>
        <v/>
      </c>
      <c r="AF28" s="20" t="str">
        <f t="shared" si="57"/>
        <v/>
      </c>
      <c r="AH28" s="20" t="str">
        <f t="shared" si="34"/>
        <v/>
      </c>
      <c r="AI28" s="21" t="str">
        <f>IF(ISBLANK($B28),"",_xlfn.LET(_xlpm.xsum,SUMIFS('Доходы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расходы'!$C$8:$C$1048576,"="&amp;$B28),IF(_xlpm.xsum&lt;&gt;0,_xlpm.xsum,"")))</f>
        <v/>
      </c>
      <c r="AJ28" s="20" t="str">
        <f t="shared" si="76"/>
        <v/>
      </c>
      <c r="AK28" s="21" t="str">
        <f t="shared" si="58"/>
        <v/>
      </c>
      <c r="AL28" s="20" t="str">
        <f t="shared" si="59"/>
        <v/>
      </c>
      <c r="AN28" s="20" t="str">
        <f t="shared" si="36"/>
        <v/>
      </c>
      <c r="AO28" s="21" t="str">
        <f>IF(ISBLANK($B28),"",_xlfn.LET(_xlpm.xsum,SUMIFS('Доходы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расходы'!$C$8:$C$1048576,"="&amp;$B28),IF(_xlpm.xsum&lt;&gt;0,_xlpm.xsum,"")))</f>
        <v/>
      </c>
      <c r="AP28" s="20" t="str">
        <f t="shared" si="77"/>
        <v/>
      </c>
      <c r="AQ28" s="21" t="str">
        <f t="shared" si="60"/>
        <v/>
      </c>
      <c r="AR28" s="20" t="str">
        <f t="shared" si="61"/>
        <v/>
      </c>
      <c r="AT28" s="20" t="str">
        <f t="shared" si="38"/>
        <v/>
      </c>
      <c r="AU28" s="21" t="str">
        <f>IF(ISBLANK($B28),"",_xlfn.LET(_xlpm.xsum,SUMIFS('Доходы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расходы'!$C$8:$C$1048576,"="&amp;$B28),IF(_xlpm.xsum&lt;&gt;0,_xlpm.xsum,"")))</f>
        <v/>
      </c>
      <c r="AV28" s="20" t="str">
        <f t="shared" si="78"/>
        <v/>
      </c>
      <c r="AW28" s="21" t="str">
        <f t="shared" si="62"/>
        <v/>
      </c>
      <c r="AX28" s="20" t="str">
        <f t="shared" si="63"/>
        <v/>
      </c>
      <c r="AZ28" s="20" t="str">
        <f t="shared" si="40"/>
        <v/>
      </c>
      <c r="BA28" s="21" t="str">
        <f>IF(ISBLANK($B28),"",_xlfn.LET(_xlpm.xsum,SUMIFS('Доходы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расходы'!$C$8:$C$1048576,"="&amp;$B28),IF(_xlpm.xsum&lt;&gt;0,_xlpm.xsum,"")))</f>
        <v/>
      </c>
      <c r="BB28" s="20" t="str">
        <f t="shared" si="79"/>
        <v/>
      </c>
      <c r="BC28" s="21" t="str">
        <f t="shared" si="64"/>
        <v/>
      </c>
      <c r="BD28" s="20" t="str">
        <f t="shared" si="65"/>
        <v/>
      </c>
      <c r="BF28" s="20" t="str">
        <f t="shared" si="42"/>
        <v/>
      </c>
      <c r="BG28" s="21" t="str">
        <f>IF(ISBLANK($B28),"",_xlfn.LET(_xlpm.xsum,SUMIFS('Доходы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расходы'!$C$8:$C$1048576,"="&amp;$B28),IF(_xlpm.xsum&lt;&gt;0,_xlpm.xsum,"")))</f>
        <v/>
      </c>
      <c r="BH28" s="20" t="str">
        <f t="shared" si="80"/>
        <v/>
      </c>
      <c r="BI28" s="21" t="str">
        <f t="shared" si="66"/>
        <v/>
      </c>
      <c r="BJ28" s="20" t="str">
        <f t="shared" si="67"/>
        <v/>
      </c>
      <c r="BL28" s="20" t="str">
        <f t="shared" si="44"/>
        <v/>
      </c>
      <c r="BM28" s="21" t="str">
        <f>IF(ISBLANK($B28),"",_xlfn.LET(_xlpm.xsum,SUMIFS('Доходы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расходы'!$C$8:$C$1048576,"="&amp;$B28),IF(_xlpm.xsum&lt;&gt;0,_xlpm.xsum,"")))</f>
        <v/>
      </c>
      <c r="BN28" s="20" t="str">
        <f t="shared" si="81"/>
        <v/>
      </c>
      <c r="BO28" s="21" t="str">
        <f t="shared" si="68"/>
        <v/>
      </c>
      <c r="BP28" s="20" t="str">
        <f t="shared" si="69"/>
        <v/>
      </c>
      <c r="BR28" s="20" t="str">
        <f t="shared" si="46"/>
        <v/>
      </c>
      <c r="BS28" s="21" t="str">
        <f>IF(ISBLANK($B28),"",_xlfn.LET(_xlpm.xsum,SUMIFS('Доходы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расходы'!$C$8:$C$1048576,"="&amp;$B28),IF(_xlpm.xsum&lt;&gt;0,_xlpm.xsum,"")))</f>
        <v/>
      </c>
      <c r="BT28" s="20" t="str">
        <f t="shared" si="82"/>
        <v/>
      </c>
      <c r="BU28" s="21" t="str">
        <f t="shared" si="70"/>
        <v/>
      </c>
      <c r="BV28" s="20" t="str">
        <f t="shared" si="71"/>
        <v/>
      </c>
    </row>
    <row r="29" spans="1:74" x14ac:dyDescent="0.2">
      <c r="A29" s="32"/>
      <c r="B29" s="4" t="str">
        <v>Продукты</v>
      </c>
      <c r="D29" s="20" t="str">
        <f t="shared" si="24"/>
        <v/>
      </c>
      <c r="E29" s="21">
        <f>IF(ISBLANK($B29),"",_xlfn.LET(_xlpm.xsum,SUMIFS('Доходы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расходы'!$C$8:$C$1048576,"="&amp;$B29),IF(_xlpm.xsum&lt;&gt;0,_xlpm.xsum,"")))</f>
        <v>-1250</v>
      </c>
      <c r="F29" s="20" t="str">
        <f t="shared" si="25"/>
        <v/>
      </c>
      <c r="G29" s="21" t="str">
        <f t="shared" si="48"/>
        <v/>
      </c>
      <c r="H29" s="20" t="str">
        <f t="shared" si="49"/>
        <v/>
      </c>
      <c r="J29" s="20" t="str">
        <f t="shared" si="26"/>
        <v/>
      </c>
      <c r="K29" s="21">
        <f>IF(ISBLANK($B29),"",_xlfn.LET(_xlpm.xsum,SUMIFS('Доходы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расходы'!$C$8:$C$1048576,"="&amp;$B29),IF(_xlpm.xsum&lt;&gt;0,_xlpm.xsum,"")))</f>
        <v>-344</v>
      </c>
      <c r="L29" s="20" t="str">
        <f t="shared" si="72"/>
        <v/>
      </c>
      <c r="M29" s="21" t="str">
        <f t="shared" si="50"/>
        <v/>
      </c>
      <c r="N29" s="20" t="str">
        <f t="shared" si="51"/>
        <v/>
      </c>
      <c r="P29" s="20" t="str">
        <f t="shared" si="28"/>
        <v/>
      </c>
      <c r="Q29" s="21">
        <f>IF(ISBLANK($B29),"",_xlfn.LET(_xlpm.xsum,SUMIFS('Доходы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расходы'!$C$8:$C$1048576,"="&amp;$B29),IF(_xlpm.xsum&lt;&gt;0,_xlpm.xsum,"")))</f>
        <v>-244</v>
      </c>
      <c r="R29" s="20" t="str">
        <f t="shared" si="73"/>
        <v/>
      </c>
      <c r="S29" s="21" t="str">
        <f t="shared" si="52"/>
        <v/>
      </c>
      <c r="T29" s="20" t="str">
        <f t="shared" si="53"/>
        <v/>
      </c>
      <c r="V29" s="20" t="str">
        <f t="shared" si="30"/>
        <v/>
      </c>
      <c r="W29" s="21">
        <f>IF(ISBLANK($B29),"",_xlfn.LET(_xlpm.xsum,SUMIFS('Доходы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расходы'!$C$8:$C$1048576,"="&amp;$B29),IF(_xlpm.xsum&lt;&gt;0,_xlpm.xsum,"")))</f>
        <v>-400</v>
      </c>
      <c r="X29" s="20" t="str">
        <f t="shared" si="74"/>
        <v/>
      </c>
      <c r="Y29" s="21" t="str">
        <f t="shared" si="54"/>
        <v/>
      </c>
      <c r="Z29" s="20" t="str">
        <f t="shared" si="55"/>
        <v/>
      </c>
      <c r="AB29" s="20" t="str">
        <f t="shared" si="32"/>
        <v/>
      </c>
      <c r="AC29" s="21" t="str">
        <f>IF(ISBLANK($B29),"",_xlfn.LET(_xlpm.xsum,SUMIFS('Доходы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расходы'!$C$8:$C$1048576,"="&amp;$B29),IF(_xlpm.xsum&lt;&gt;0,_xlpm.xsum,"")))</f>
        <v/>
      </c>
      <c r="AD29" s="20" t="str">
        <f t="shared" si="75"/>
        <v/>
      </c>
      <c r="AE29" s="21" t="str">
        <f t="shared" si="56"/>
        <v/>
      </c>
      <c r="AF29" s="20" t="str">
        <f t="shared" si="57"/>
        <v/>
      </c>
      <c r="AH29" s="20" t="str">
        <f t="shared" si="34"/>
        <v/>
      </c>
      <c r="AI29" s="21" t="str">
        <f>IF(ISBLANK($B29),"",_xlfn.LET(_xlpm.xsum,SUMIFS('Доходы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расходы'!$C$8:$C$1048576,"="&amp;$B29),IF(_xlpm.xsum&lt;&gt;0,_xlpm.xsum,"")))</f>
        <v/>
      </c>
      <c r="AJ29" s="20" t="str">
        <f t="shared" si="76"/>
        <v/>
      </c>
      <c r="AK29" s="21" t="str">
        <f t="shared" si="58"/>
        <v/>
      </c>
      <c r="AL29" s="20" t="str">
        <f t="shared" si="59"/>
        <v/>
      </c>
      <c r="AN29" s="20" t="str">
        <f t="shared" si="36"/>
        <v/>
      </c>
      <c r="AO29" s="21" t="str">
        <f>IF(ISBLANK($B29),"",_xlfn.LET(_xlpm.xsum,SUMIFS('Доходы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расходы'!$C$8:$C$1048576,"="&amp;$B29),IF(_xlpm.xsum&lt;&gt;0,_xlpm.xsum,"")))</f>
        <v/>
      </c>
      <c r="AP29" s="20" t="str">
        <f t="shared" si="77"/>
        <v/>
      </c>
      <c r="AQ29" s="21" t="str">
        <f t="shared" si="60"/>
        <v/>
      </c>
      <c r="AR29" s="20" t="str">
        <f t="shared" si="61"/>
        <v/>
      </c>
      <c r="AT29" s="20" t="str">
        <f t="shared" si="38"/>
        <v/>
      </c>
      <c r="AU29" s="21" t="str">
        <f>IF(ISBLANK($B29),"",_xlfn.LET(_xlpm.xsum,SUMIFS('Доходы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расходы'!$C$8:$C$1048576,"="&amp;$B29),IF(_xlpm.xsum&lt;&gt;0,_xlpm.xsum,"")))</f>
        <v/>
      </c>
      <c r="AV29" s="20" t="str">
        <f t="shared" si="78"/>
        <v/>
      </c>
      <c r="AW29" s="21" t="str">
        <f t="shared" si="62"/>
        <v/>
      </c>
      <c r="AX29" s="20" t="str">
        <f t="shared" si="63"/>
        <v/>
      </c>
      <c r="AZ29" s="20" t="str">
        <f t="shared" si="40"/>
        <v/>
      </c>
      <c r="BA29" s="21" t="str">
        <f>IF(ISBLANK($B29),"",_xlfn.LET(_xlpm.xsum,SUMIFS('Доходы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расходы'!$C$8:$C$1048576,"="&amp;$B29),IF(_xlpm.xsum&lt;&gt;0,_xlpm.xsum,"")))</f>
        <v/>
      </c>
      <c r="BB29" s="20" t="str">
        <f t="shared" si="79"/>
        <v/>
      </c>
      <c r="BC29" s="21" t="str">
        <f t="shared" si="64"/>
        <v/>
      </c>
      <c r="BD29" s="20" t="str">
        <f t="shared" si="65"/>
        <v/>
      </c>
      <c r="BF29" s="20" t="str">
        <f t="shared" si="42"/>
        <v/>
      </c>
      <c r="BG29" s="21" t="str">
        <f>IF(ISBLANK($B29),"",_xlfn.LET(_xlpm.xsum,SUMIFS('Доходы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расходы'!$C$8:$C$1048576,"="&amp;$B29),IF(_xlpm.xsum&lt;&gt;0,_xlpm.xsum,"")))</f>
        <v/>
      </c>
      <c r="BH29" s="20" t="str">
        <f t="shared" si="80"/>
        <v/>
      </c>
      <c r="BI29" s="21" t="str">
        <f t="shared" si="66"/>
        <v/>
      </c>
      <c r="BJ29" s="20" t="str">
        <f t="shared" si="67"/>
        <v/>
      </c>
      <c r="BL29" s="20" t="str">
        <f t="shared" si="44"/>
        <v/>
      </c>
      <c r="BM29" s="21" t="str">
        <f>IF(ISBLANK($B29),"",_xlfn.LET(_xlpm.xsum,SUMIFS('Доходы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расходы'!$C$8:$C$1048576,"="&amp;$B29),IF(_xlpm.xsum&lt;&gt;0,_xlpm.xsum,"")))</f>
        <v/>
      </c>
      <c r="BN29" s="20" t="str">
        <f t="shared" si="81"/>
        <v/>
      </c>
      <c r="BO29" s="21" t="str">
        <f t="shared" si="68"/>
        <v/>
      </c>
      <c r="BP29" s="20" t="str">
        <f t="shared" si="69"/>
        <v/>
      </c>
      <c r="BR29" s="20" t="str">
        <f t="shared" si="46"/>
        <v/>
      </c>
      <c r="BS29" s="21" t="str">
        <f>IF(ISBLANK($B29),"",_xlfn.LET(_xlpm.xsum,SUMIFS('Доходы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расходы'!$C$8:$C$1048576,"="&amp;$B29),IF(_xlpm.xsum&lt;&gt;0,_xlpm.xsum,"")))</f>
        <v/>
      </c>
      <c r="BT29" s="20" t="str">
        <f t="shared" si="82"/>
        <v/>
      </c>
      <c r="BU29" s="21" t="str">
        <f t="shared" si="70"/>
        <v/>
      </c>
      <c r="BV29" s="20" t="str">
        <f t="shared" si="71"/>
        <v/>
      </c>
    </row>
    <row r="30" spans="1:74" x14ac:dyDescent="0.2">
      <c r="A30" s="32"/>
      <c r="B30" s="4" t="str">
        <v>Техника</v>
      </c>
      <c r="D30" s="20" t="str">
        <f t="shared" si="24"/>
        <v/>
      </c>
      <c r="E30" s="21">
        <f>IF(ISBLANK($B30),"",_xlfn.LET(_xlpm.xsum,SUMIFS('Доходы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расходы'!$C$8:$C$1048576,"="&amp;$B30),IF(_xlpm.xsum&lt;&gt;0,_xlpm.xsum,"")))</f>
        <v>-10000</v>
      </c>
      <c r="F30" s="20" t="str">
        <f t="shared" si="25"/>
        <v/>
      </c>
      <c r="G30" s="21" t="str">
        <f t="shared" si="48"/>
        <v/>
      </c>
      <c r="H30" s="20" t="str">
        <f t="shared" si="49"/>
        <v/>
      </c>
      <c r="J30" s="20" t="str">
        <f t="shared" si="26"/>
        <v/>
      </c>
      <c r="K30" s="21" t="str">
        <f>IF(ISBLANK($B30),"",_xlfn.LET(_xlpm.xsum,SUMIFS('Доходы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расходы'!$C$8:$C$1048576,"="&amp;$B30),IF(_xlpm.xsum&lt;&gt;0,_xlpm.xsum,"")))</f>
        <v/>
      </c>
      <c r="L30" s="20" t="str">
        <f t="shared" si="72"/>
        <v/>
      </c>
      <c r="M30" s="21" t="str">
        <f t="shared" si="50"/>
        <v/>
      </c>
      <c r="N30" s="20" t="str">
        <f t="shared" si="51"/>
        <v/>
      </c>
      <c r="P30" s="20" t="str">
        <f t="shared" si="28"/>
        <v/>
      </c>
      <c r="Q30" s="21" t="str">
        <f>IF(ISBLANK($B30),"",_xlfn.LET(_xlpm.xsum,SUMIFS('Доходы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расходы'!$C$8:$C$1048576,"="&amp;$B30),IF(_xlpm.xsum&lt;&gt;0,_xlpm.xsum,"")))</f>
        <v/>
      </c>
      <c r="R30" s="20" t="str">
        <f t="shared" si="73"/>
        <v/>
      </c>
      <c r="S30" s="21" t="str">
        <f t="shared" si="52"/>
        <v/>
      </c>
      <c r="T30" s="20" t="str">
        <f t="shared" si="53"/>
        <v/>
      </c>
      <c r="V30" s="20" t="str">
        <f t="shared" si="30"/>
        <v/>
      </c>
      <c r="W30" s="21" t="str">
        <f>IF(ISBLANK($B30),"",_xlfn.LET(_xlpm.xsum,SUMIFS('Доходы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расходы'!$C$8:$C$1048576,"="&amp;$B30),IF(_xlpm.xsum&lt;&gt;0,_xlpm.xsum,"")))</f>
        <v/>
      </c>
      <c r="X30" s="20" t="str">
        <f t="shared" si="74"/>
        <v/>
      </c>
      <c r="Y30" s="21" t="str">
        <f t="shared" si="54"/>
        <v/>
      </c>
      <c r="Z30" s="20" t="str">
        <f t="shared" si="55"/>
        <v/>
      </c>
      <c r="AB30" s="20" t="str">
        <f t="shared" si="32"/>
        <v/>
      </c>
      <c r="AC30" s="21" t="str">
        <f>IF(ISBLANK($B30),"",_xlfn.LET(_xlpm.xsum,SUMIFS('Доходы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расходы'!$C$8:$C$1048576,"="&amp;$B30),IF(_xlpm.xsum&lt;&gt;0,_xlpm.xsum,"")))</f>
        <v/>
      </c>
      <c r="AD30" s="20" t="str">
        <f t="shared" si="75"/>
        <v/>
      </c>
      <c r="AE30" s="21" t="str">
        <f t="shared" si="56"/>
        <v/>
      </c>
      <c r="AF30" s="20" t="str">
        <f t="shared" si="57"/>
        <v/>
      </c>
      <c r="AH30" s="20" t="str">
        <f t="shared" si="34"/>
        <v/>
      </c>
      <c r="AI30" s="21" t="str">
        <f>IF(ISBLANK($B30),"",_xlfn.LET(_xlpm.xsum,SUMIFS('Доходы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расходы'!$C$8:$C$1048576,"="&amp;$B30),IF(_xlpm.xsum&lt;&gt;0,_xlpm.xsum,"")))</f>
        <v/>
      </c>
      <c r="AJ30" s="20" t="str">
        <f t="shared" si="76"/>
        <v/>
      </c>
      <c r="AK30" s="21" t="str">
        <f t="shared" si="58"/>
        <v/>
      </c>
      <c r="AL30" s="20" t="str">
        <f t="shared" si="59"/>
        <v/>
      </c>
      <c r="AN30" s="20" t="str">
        <f t="shared" si="36"/>
        <v/>
      </c>
      <c r="AO30" s="21" t="str">
        <f>IF(ISBLANK($B30),"",_xlfn.LET(_xlpm.xsum,SUMIFS('Доходы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расходы'!$C$8:$C$1048576,"="&amp;$B30),IF(_xlpm.xsum&lt;&gt;0,_xlpm.xsum,"")))</f>
        <v/>
      </c>
      <c r="AP30" s="20" t="str">
        <f t="shared" si="77"/>
        <v/>
      </c>
      <c r="AQ30" s="21" t="str">
        <f t="shared" si="60"/>
        <v/>
      </c>
      <c r="AR30" s="20" t="str">
        <f t="shared" si="61"/>
        <v/>
      </c>
      <c r="AT30" s="20" t="str">
        <f t="shared" si="38"/>
        <v/>
      </c>
      <c r="AU30" s="21" t="str">
        <f>IF(ISBLANK($B30),"",_xlfn.LET(_xlpm.xsum,SUMIFS('Доходы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расходы'!$C$8:$C$1048576,"="&amp;$B30),IF(_xlpm.xsum&lt;&gt;0,_xlpm.xsum,"")))</f>
        <v/>
      </c>
      <c r="AV30" s="20" t="str">
        <f t="shared" si="78"/>
        <v/>
      </c>
      <c r="AW30" s="21" t="str">
        <f t="shared" si="62"/>
        <v/>
      </c>
      <c r="AX30" s="20" t="str">
        <f t="shared" si="63"/>
        <v/>
      </c>
      <c r="AZ30" s="20" t="str">
        <f t="shared" si="40"/>
        <v/>
      </c>
      <c r="BA30" s="21" t="str">
        <f>IF(ISBLANK($B30),"",_xlfn.LET(_xlpm.xsum,SUMIFS('Доходы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расходы'!$C$8:$C$1048576,"="&amp;$B30),IF(_xlpm.xsum&lt;&gt;0,_xlpm.xsum,"")))</f>
        <v/>
      </c>
      <c r="BB30" s="20" t="str">
        <f t="shared" si="79"/>
        <v/>
      </c>
      <c r="BC30" s="21" t="str">
        <f t="shared" si="64"/>
        <v/>
      </c>
      <c r="BD30" s="20" t="str">
        <f t="shared" si="65"/>
        <v/>
      </c>
      <c r="BF30" s="20" t="str">
        <f t="shared" si="42"/>
        <v/>
      </c>
      <c r="BG30" s="21" t="str">
        <f>IF(ISBLANK($B30),"",_xlfn.LET(_xlpm.xsum,SUMIFS('Доходы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расходы'!$C$8:$C$1048576,"="&amp;$B30),IF(_xlpm.xsum&lt;&gt;0,_xlpm.xsum,"")))</f>
        <v/>
      </c>
      <c r="BH30" s="20" t="str">
        <f t="shared" si="80"/>
        <v/>
      </c>
      <c r="BI30" s="21" t="str">
        <f t="shared" si="66"/>
        <v/>
      </c>
      <c r="BJ30" s="20" t="str">
        <f t="shared" si="67"/>
        <v/>
      </c>
      <c r="BL30" s="20" t="str">
        <f t="shared" si="44"/>
        <v/>
      </c>
      <c r="BM30" s="21" t="str">
        <f>IF(ISBLANK($B30),"",_xlfn.LET(_xlpm.xsum,SUMIFS('Доходы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расходы'!$C$8:$C$1048576,"="&amp;$B30),IF(_xlpm.xsum&lt;&gt;0,_xlpm.xsum,"")))</f>
        <v/>
      </c>
      <c r="BN30" s="20" t="str">
        <f t="shared" si="81"/>
        <v/>
      </c>
      <c r="BO30" s="21" t="str">
        <f t="shared" si="68"/>
        <v/>
      </c>
      <c r="BP30" s="20" t="str">
        <f t="shared" si="69"/>
        <v/>
      </c>
      <c r="BR30" s="20" t="str">
        <f t="shared" si="46"/>
        <v/>
      </c>
      <c r="BS30" s="21" t="str">
        <f>IF(ISBLANK($B30),"",_xlfn.LET(_xlpm.xsum,SUMIFS('Доходы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расходы'!$C$8:$C$1048576,"="&amp;$B30),IF(_xlpm.xsum&lt;&gt;0,_xlpm.xsum,"")))</f>
        <v/>
      </c>
      <c r="BT30" s="20" t="str">
        <f t="shared" si="82"/>
        <v/>
      </c>
      <c r="BU30" s="21" t="str">
        <f t="shared" si="70"/>
        <v/>
      </c>
      <c r="BV30" s="20" t="str">
        <f t="shared" si="71"/>
        <v/>
      </c>
    </row>
    <row r="31" spans="1:74" x14ac:dyDescent="0.2">
      <c r="A31" s="32"/>
      <c r="B31" s="4" t="str">
        <v>Услуги</v>
      </c>
      <c r="D31" s="20" t="str">
        <f t="shared" si="24"/>
        <v/>
      </c>
      <c r="E31" s="21">
        <f>IF(ISBLANK($B31),"",_xlfn.LET(_xlpm.xsum,SUMIFS('Доходы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расходы'!$C$8:$C$1048576,"="&amp;$B31),IF(_xlpm.xsum&lt;&gt;0,_xlpm.xsum,"")))</f>
        <v>-1000</v>
      </c>
      <c r="F31" s="20" t="str">
        <f t="shared" si="25"/>
        <v/>
      </c>
      <c r="G31" s="21" t="str">
        <f t="shared" si="48"/>
        <v/>
      </c>
      <c r="H31" s="20" t="str">
        <f t="shared" si="49"/>
        <v/>
      </c>
      <c r="J31" s="20" t="str">
        <f t="shared" si="26"/>
        <v/>
      </c>
      <c r="K31" s="21" t="str">
        <f>IF(ISBLANK($B31),"",_xlfn.LET(_xlpm.xsum,SUMIFS('Доходы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расходы'!$C$8:$C$1048576,"="&amp;$B31),IF(_xlpm.xsum&lt;&gt;0,_xlpm.xsum,"")))</f>
        <v/>
      </c>
      <c r="L31" s="20" t="str">
        <f t="shared" si="72"/>
        <v/>
      </c>
      <c r="M31" s="21" t="str">
        <f t="shared" si="50"/>
        <v/>
      </c>
      <c r="N31" s="20" t="str">
        <f t="shared" si="51"/>
        <v/>
      </c>
      <c r="P31" s="20" t="str">
        <f t="shared" si="28"/>
        <v/>
      </c>
      <c r="Q31" s="21" t="str">
        <f>IF(ISBLANK($B31),"",_xlfn.LET(_xlpm.xsum,SUMIFS('Доходы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расходы'!$C$8:$C$1048576,"="&amp;$B31),IF(_xlpm.xsum&lt;&gt;0,_xlpm.xsum,"")))</f>
        <v/>
      </c>
      <c r="R31" s="20" t="str">
        <f t="shared" si="73"/>
        <v/>
      </c>
      <c r="S31" s="21" t="str">
        <f t="shared" si="52"/>
        <v/>
      </c>
      <c r="T31" s="20" t="str">
        <f t="shared" si="53"/>
        <v/>
      </c>
      <c r="V31" s="20" t="str">
        <f t="shared" si="30"/>
        <v/>
      </c>
      <c r="W31" s="21" t="str">
        <f>IF(ISBLANK($B31),"",_xlfn.LET(_xlpm.xsum,SUMIFS('Доходы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расходы'!$C$8:$C$1048576,"="&amp;$B31),IF(_xlpm.xsum&lt;&gt;0,_xlpm.xsum,"")))</f>
        <v/>
      </c>
      <c r="X31" s="20" t="str">
        <f t="shared" si="74"/>
        <v/>
      </c>
      <c r="Y31" s="21" t="str">
        <f t="shared" si="54"/>
        <v/>
      </c>
      <c r="Z31" s="20" t="str">
        <f t="shared" si="55"/>
        <v/>
      </c>
      <c r="AB31" s="20" t="str">
        <f t="shared" si="32"/>
        <v/>
      </c>
      <c r="AC31" s="21" t="str">
        <f>IF(ISBLANK($B31),"",_xlfn.LET(_xlpm.xsum,SUMIFS('Доходы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расходы'!$C$8:$C$1048576,"="&amp;$B31),IF(_xlpm.xsum&lt;&gt;0,_xlpm.xsum,"")))</f>
        <v/>
      </c>
      <c r="AD31" s="20" t="str">
        <f t="shared" si="75"/>
        <v/>
      </c>
      <c r="AE31" s="21" t="str">
        <f t="shared" si="56"/>
        <v/>
      </c>
      <c r="AF31" s="20" t="str">
        <f t="shared" si="57"/>
        <v/>
      </c>
      <c r="AH31" s="20" t="str">
        <f t="shared" si="34"/>
        <v/>
      </c>
      <c r="AI31" s="21" t="str">
        <f>IF(ISBLANK($B31),"",_xlfn.LET(_xlpm.xsum,SUMIFS('Доходы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расходы'!$C$8:$C$1048576,"="&amp;$B31),IF(_xlpm.xsum&lt;&gt;0,_xlpm.xsum,"")))</f>
        <v/>
      </c>
      <c r="AJ31" s="20" t="str">
        <f t="shared" si="76"/>
        <v/>
      </c>
      <c r="AK31" s="21" t="str">
        <f t="shared" si="58"/>
        <v/>
      </c>
      <c r="AL31" s="20" t="str">
        <f t="shared" si="59"/>
        <v/>
      </c>
      <c r="AN31" s="20" t="str">
        <f t="shared" si="36"/>
        <v/>
      </c>
      <c r="AO31" s="21" t="str">
        <f>IF(ISBLANK($B31),"",_xlfn.LET(_xlpm.xsum,SUMIFS('Доходы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расходы'!$C$8:$C$1048576,"="&amp;$B31),IF(_xlpm.xsum&lt;&gt;0,_xlpm.xsum,"")))</f>
        <v/>
      </c>
      <c r="AP31" s="20" t="str">
        <f t="shared" si="77"/>
        <v/>
      </c>
      <c r="AQ31" s="21" t="str">
        <f t="shared" si="60"/>
        <v/>
      </c>
      <c r="AR31" s="20" t="str">
        <f t="shared" si="61"/>
        <v/>
      </c>
      <c r="AT31" s="20" t="str">
        <f t="shared" si="38"/>
        <v/>
      </c>
      <c r="AU31" s="21" t="str">
        <f>IF(ISBLANK($B31),"",_xlfn.LET(_xlpm.xsum,SUMIFS('Доходы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расходы'!$C$8:$C$1048576,"="&amp;$B31),IF(_xlpm.xsum&lt;&gt;0,_xlpm.xsum,"")))</f>
        <v/>
      </c>
      <c r="AV31" s="20" t="str">
        <f t="shared" si="78"/>
        <v/>
      </c>
      <c r="AW31" s="21" t="str">
        <f t="shared" si="62"/>
        <v/>
      </c>
      <c r="AX31" s="20" t="str">
        <f t="shared" si="63"/>
        <v/>
      </c>
      <c r="AZ31" s="20" t="str">
        <f t="shared" si="40"/>
        <v/>
      </c>
      <c r="BA31" s="21" t="str">
        <f>IF(ISBLANK($B31),"",_xlfn.LET(_xlpm.xsum,SUMIFS('Доходы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расходы'!$C$8:$C$1048576,"="&amp;$B31),IF(_xlpm.xsum&lt;&gt;0,_xlpm.xsum,"")))</f>
        <v/>
      </c>
      <c r="BB31" s="20" t="str">
        <f t="shared" si="79"/>
        <v/>
      </c>
      <c r="BC31" s="21" t="str">
        <f t="shared" si="64"/>
        <v/>
      </c>
      <c r="BD31" s="20" t="str">
        <f t="shared" si="65"/>
        <v/>
      </c>
      <c r="BF31" s="20" t="str">
        <f t="shared" si="42"/>
        <v/>
      </c>
      <c r="BG31" s="21" t="str">
        <f>IF(ISBLANK($B31),"",_xlfn.LET(_xlpm.xsum,SUMIFS('Доходы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расходы'!$C$8:$C$1048576,"="&amp;$B31),IF(_xlpm.xsum&lt;&gt;0,_xlpm.xsum,"")))</f>
        <v/>
      </c>
      <c r="BH31" s="20" t="str">
        <f t="shared" si="80"/>
        <v/>
      </c>
      <c r="BI31" s="21" t="str">
        <f t="shared" si="66"/>
        <v/>
      </c>
      <c r="BJ31" s="20" t="str">
        <f t="shared" si="67"/>
        <v/>
      </c>
      <c r="BL31" s="20" t="str">
        <f t="shared" si="44"/>
        <v/>
      </c>
      <c r="BM31" s="21" t="str">
        <f>IF(ISBLANK($B31),"",_xlfn.LET(_xlpm.xsum,SUMIFS('Доходы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расходы'!$C$8:$C$1048576,"="&amp;$B31),IF(_xlpm.xsum&lt;&gt;0,_xlpm.xsum,"")))</f>
        <v/>
      </c>
      <c r="BN31" s="20" t="str">
        <f t="shared" si="81"/>
        <v/>
      </c>
      <c r="BO31" s="21" t="str">
        <f t="shared" si="68"/>
        <v/>
      </c>
      <c r="BP31" s="20" t="str">
        <f t="shared" si="69"/>
        <v/>
      </c>
      <c r="BR31" s="20" t="str">
        <f t="shared" si="46"/>
        <v/>
      </c>
      <c r="BS31" s="21" t="str">
        <f>IF(ISBLANK($B31),"",_xlfn.LET(_xlpm.xsum,SUMIFS('Доходы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расходы'!$C$8:$C$1048576,"="&amp;$B31),IF(_xlpm.xsum&lt;&gt;0,_xlpm.xsum,"")))</f>
        <v/>
      </c>
      <c r="BT31" s="20" t="str">
        <f t="shared" si="82"/>
        <v/>
      </c>
      <c r="BU31" s="21" t="str">
        <f t="shared" si="70"/>
        <v/>
      </c>
      <c r="BV31" s="20" t="str">
        <f t="shared" si="71"/>
        <v/>
      </c>
    </row>
    <row r="32" spans="1:74" x14ac:dyDescent="0.2">
      <c r="A32" s="32"/>
      <c r="B32" s="4" t="str">
        <v>Фото, Видео</v>
      </c>
      <c r="D32" s="20" t="str">
        <f t="shared" si="24"/>
        <v/>
      </c>
      <c r="E32" s="21" t="str">
        <f>IF(ISBLANK($B32),"",_xlfn.LET(_xlpm.xsum,SUMIFS('Доходы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расходы'!$C$8:$C$1048576,"="&amp;$B32),IF(_xlpm.xsum&lt;&gt;0,_xlpm.xsum,"")))</f>
        <v/>
      </c>
      <c r="F32" s="20" t="str">
        <f t="shared" si="25"/>
        <v/>
      </c>
      <c r="G32" s="21" t="str">
        <f t="shared" si="48"/>
        <v/>
      </c>
      <c r="H32" s="20" t="str">
        <f t="shared" si="49"/>
        <v/>
      </c>
      <c r="J32" s="20" t="str">
        <f t="shared" si="26"/>
        <v/>
      </c>
      <c r="K32" s="21" t="str">
        <f>IF(ISBLANK($B32),"",_xlfn.LET(_xlpm.xsum,SUMIFS('Доходы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расходы'!$C$8:$C$1048576,"="&amp;$B32),IF(_xlpm.xsum&lt;&gt;0,_xlpm.xsum,"")))</f>
        <v/>
      </c>
      <c r="L32" s="20" t="str">
        <f t="shared" si="72"/>
        <v/>
      </c>
      <c r="M32" s="21" t="str">
        <f t="shared" si="50"/>
        <v/>
      </c>
      <c r="N32" s="20" t="str">
        <f t="shared" si="51"/>
        <v/>
      </c>
      <c r="P32" s="20" t="str">
        <f t="shared" si="28"/>
        <v/>
      </c>
      <c r="Q32" s="21" t="str">
        <f>IF(ISBLANK($B32),"",_xlfn.LET(_xlpm.xsum,SUMIFS('Доходы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расходы'!$C$8:$C$1048576,"="&amp;$B32),IF(_xlpm.xsum&lt;&gt;0,_xlpm.xsum,"")))</f>
        <v/>
      </c>
      <c r="R32" s="20" t="str">
        <f t="shared" si="73"/>
        <v/>
      </c>
      <c r="S32" s="21" t="str">
        <f t="shared" si="52"/>
        <v/>
      </c>
      <c r="T32" s="20" t="str">
        <f t="shared" si="53"/>
        <v/>
      </c>
      <c r="V32" s="20" t="str">
        <f t="shared" si="30"/>
        <v/>
      </c>
      <c r="W32" s="21" t="str">
        <f>IF(ISBLANK($B32),"",_xlfn.LET(_xlpm.xsum,SUMIFS('Доходы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расходы'!$C$8:$C$1048576,"="&amp;$B32),IF(_xlpm.xsum&lt;&gt;0,_xlpm.xsum,"")))</f>
        <v/>
      </c>
      <c r="X32" s="20" t="str">
        <f t="shared" si="74"/>
        <v/>
      </c>
      <c r="Y32" s="21" t="str">
        <f t="shared" si="54"/>
        <v/>
      </c>
      <c r="Z32" s="20" t="str">
        <f t="shared" si="55"/>
        <v/>
      </c>
      <c r="AB32" s="20" t="str">
        <f t="shared" si="32"/>
        <v/>
      </c>
      <c r="AC32" s="21" t="str">
        <f>IF(ISBLANK($B32),"",_xlfn.LET(_xlpm.xsum,SUMIFS('Доходы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расходы'!$C$8:$C$1048576,"="&amp;$B32),IF(_xlpm.xsum&lt;&gt;0,_xlpm.xsum,"")))</f>
        <v/>
      </c>
      <c r="AD32" s="20" t="str">
        <f t="shared" si="75"/>
        <v/>
      </c>
      <c r="AE32" s="21" t="str">
        <f t="shared" si="56"/>
        <v/>
      </c>
      <c r="AF32" s="20" t="str">
        <f t="shared" si="57"/>
        <v/>
      </c>
      <c r="AH32" s="20" t="str">
        <f t="shared" si="34"/>
        <v/>
      </c>
      <c r="AI32" s="21" t="str">
        <f>IF(ISBLANK($B32),"",_xlfn.LET(_xlpm.xsum,SUMIFS('Доходы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расходы'!$C$8:$C$1048576,"="&amp;$B32),IF(_xlpm.xsum&lt;&gt;0,_xlpm.xsum,"")))</f>
        <v/>
      </c>
      <c r="AJ32" s="20" t="str">
        <f t="shared" si="76"/>
        <v/>
      </c>
      <c r="AK32" s="21" t="str">
        <f t="shared" si="58"/>
        <v/>
      </c>
      <c r="AL32" s="20" t="str">
        <f t="shared" si="59"/>
        <v/>
      </c>
      <c r="AN32" s="20" t="str">
        <f t="shared" si="36"/>
        <v/>
      </c>
      <c r="AO32" s="21" t="str">
        <f>IF(ISBLANK($B32),"",_xlfn.LET(_xlpm.xsum,SUMIFS('Доходы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расходы'!$C$8:$C$1048576,"="&amp;$B32),IF(_xlpm.xsum&lt;&gt;0,_xlpm.xsum,"")))</f>
        <v/>
      </c>
      <c r="AP32" s="20" t="str">
        <f t="shared" si="77"/>
        <v/>
      </c>
      <c r="AQ32" s="21" t="str">
        <f t="shared" si="60"/>
        <v/>
      </c>
      <c r="AR32" s="20" t="str">
        <f t="shared" si="61"/>
        <v/>
      </c>
      <c r="AT32" s="20" t="str">
        <f t="shared" si="38"/>
        <v/>
      </c>
      <c r="AU32" s="21" t="str">
        <f>IF(ISBLANK($B32),"",_xlfn.LET(_xlpm.xsum,SUMIFS('Доходы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расходы'!$C$8:$C$1048576,"="&amp;$B32),IF(_xlpm.xsum&lt;&gt;0,_xlpm.xsum,"")))</f>
        <v/>
      </c>
      <c r="AV32" s="20" t="str">
        <f t="shared" si="78"/>
        <v/>
      </c>
      <c r="AW32" s="21" t="str">
        <f t="shared" si="62"/>
        <v/>
      </c>
      <c r="AX32" s="20" t="str">
        <f t="shared" si="63"/>
        <v/>
      </c>
      <c r="AZ32" s="20" t="str">
        <f t="shared" si="40"/>
        <v/>
      </c>
      <c r="BA32" s="21" t="str">
        <f>IF(ISBLANK($B32),"",_xlfn.LET(_xlpm.xsum,SUMIFS('Доходы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расходы'!$C$8:$C$1048576,"="&amp;$B32),IF(_xlpm.xsum&lt;&gt;0,_xlpm.xsum,"")))</f>
        <v/>
      </c>
      <c r="BB32" s="20" t="str">
        <f t="shared" si="79"/>
        <v/>
      </c>
      <c r="BC32" s="21" t="str">
        <f t="shared" si="64"/>
        <v/>
      </c>
      <c r="BD32" s="20" t="str">
        <f t="shared" si="65"/>
        <v/>
      </c>
      <c r="BF32" s="20" t="str">
        <f t="shared" si="42"/>
        <v/>
      </c>
      <c r="BG32" s="21" t="str">
        <f>IF(ISBLANK($B32),"",_xlfn.LET(_xlpm.xsum,SUMIFS('Доходы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расходы'!$C$8:$C$1048576,"="&amp;$B32),IF(_xlpm.xsum&lt;&gt;0,_xlpm.xsum,"")))</f>
        <v/>
      </c>
      <c r="BH32" s="20" t="str">
        <f t="shared" si="80"/>
        <v/>
      </c>
      <c r="BI32" s="21" t="str">
        <f t="shared" si="66"/>
        <v/>
      </c>
      <c r="BJ32" s="20" t="str">
        <f t="shared" si="67"/>
        <v/>
      </c>
      <c r="BL32" s="20" t="str">
        <f t="shared" si="44"/>
        <v/>
      </c>
      <c r="BM32" s="21" t="str">
        <f>IF(ISBLANK($B32),"",_xlfn.LET(_xlpm.xsum,SUMIFS('Доходы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расходы'!$C$8:$C$1048576,"="&amp;$B32),IF(_xlpm.xsum&lt;&gt;0,_xlpm.xsum,"")))</f>
        <v/>
      </c>
      <c r="BN32" s="20" t="str">
        <f t="shared" si="81"/>
        <v/>
      </c>
      <c r="BO32" s="21" t="str">
        <f t="shared" si="68"/>
        <v/>
      </c>
      <c r="BP32" s="20" t="str">
        <f t="shared" si="69"/>
        <v/>
      </c>
      <c r="BR32" s="20" t="str">
        <f t="shared" si="46"/>
        <v/>
      </c>
      <c r="BS32" s="21" t="str">
        <f>IF(ISBLANK($B32),"",_xlfn.LET(_xlpm.xsum,SUMIFS('Доходы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расходы'!$C$8:$C$1048576,"="&amp;$B32),IF(_xlpm.xsum&lt;&gt;0,_xlpm.xsum,"")))</f>
        <v/>
      </c>
      <c r="BT32" s="20" t="str">
        <f t="shared" si="82"/>
        <v/>
      </c>
      <c r="BU32" s="21" t="str">
        <f t="shared" si="70"/>
        <v/>
      </c>
      <c r="BV32" s="20" t="str">
        <f t="shared" si="71"/>
        <v/>
      </c>
    </row>
    <row r="33" spans="1:74" x14ac:dyDescent="0.2">
      <c r="A33" s="32"/>
      <c r="B33" s="4" t="str">
        <v>Цифровые товары</v>
      </c>
      <c r="D33" s="20" t="str">
        <f t="shared" si="24"/>
        <v/>
      </c>
      <c r="E33" s="21" t="str">
        <f>IF(ISBLANK($B33),"",_xlfn.LET(_xlpm.xsum,SUMIFS('Доходы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расходы'!$C$8:$C$1048576,"="&amp;$B33),IF(_xlpm.xsum&lt;&gt;0,_xlpm.xsum,"")))</f>
        <v/>
      </c>
      <c r="F33" s="20" t="str">
        <f t="shared" si="25"/>
        <v/>
      </c>
      <c r="G33" s="21" t="str">
        <f t="shared" si="48"/>
        <v/>
      </c>
      <c r="H33" s="20" t="str">
        <f t="shared" si="49"/>
        <v/>
      </c>
      <c r="J33" s="20" t="str">
        <f t="shared" si="26"/>
        <v/>
      </c>
      <c r="K33" s="21" t="str">
        <f>IF(ISBLANK($B33),"",_xlfn.LET(_xlpm.xsum,SUMIFS('Доходы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расходы'!$C$8:$C$1048576,"="&amp;$B33),IF(_xlpm.xsum&lt;&gt;0,_xlpm.xsum,"")))</f>
        <v/>
      </c>
      <c r="L33" s="20" t="str">
        <f t="shared" si="72"/>
        <v/>
      </c>
      <c r="M33" s="21" t="str">
        <f t="shared" si="50"/>
        <v/>
      </c>
      <c r="N33" s="20" t="str">
        <f t="shared" si="51"/>
        <v/>
      </c>
      <c r="P33" s="20" t="str">
        <f t="shared" si="28"/>
        <v/>
      </c>
      <c r="Q33" s="21" t="str">
        <f>IF(ISBLANK($B33),"",_xlfn.LET(_xlpm.xsum,SUMIFS('Доходы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расходы'!$C$8:$C$1048576,"="&amp;$B33),IF(_xlpm.xsum&lt;&gt;0,_xlpm.xsum,"")))</f>
        <v/>
      </c>
      <c r="R33" s="20" t="str">
        <f t="shared" si="73"/>
        <v/>
      </c>
      <c r="S33" s="21" t="str">
        <f t="shared" si="52"/>
        <v/>
      </c>
      <c r="T33" s="20" t="str">
        <f t="shared" si="53"/>
        <v/>
      </c>
      <c r="V33" s="20" t="str">
        <f t="shared" si="30"/>
        <v/>
      </c>
      <c r="W33" s="21" t="str">
        <f>IF(ISBLANK($B33),"",_xlfn.LET(_xlpm.xsum,SUMIFS('Доходы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расходы'!$C$8:$C$1048576,"="&amp;$B33),IF(_xlpm.xsum&lt;&gt;0,_xlpm.xsum,"")))</f>
        <v/>
      </c>
      <c r="X33" s="20" t="str">
        <f t="shared" si="74"/>
        <v/>
      </c>
      <c r="Y33" s="21" t="str">
        <f t="shared" si="54"/>
        <v/>
      </c>
      <c r="Z33" s="20" t="str">
        <f t="shared" si="55"/>
        <v/>
      </c>
      <c r="AB33" s="20" t="str">
        <f t="shared" si="32"/>
        <v/>
      </c>
      <c r="AC33" s="21" t="str">
        <f>IF(ISBLANK($B33),"",_xlfn.LET(_xlpm.xsum,SUMIFS('Доходы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расходы'!$C$8:$C$1048576,"="&amp;$B33),IF(_xlpm.xsum&lt;&gt;0,_xlpm.xsum,"")))</f>
        <v/>
      </c>
      <c r="AD33" s="20" t="str">
        <f t="shared" si="75"/>
        <v/>
      </c>
      <c r="AE33" s="21" t="str">
        <f t="shared" si="56"/>
        <v/>
      </c>
      <c r="AF33" s="20" t="str">
        <f t="shared" si="57"/>
        <v/>
      </c>
      <c r="AH33" s="20" t="str">
        <f t="shared" si="34"/>
        <v/>
      </c>
      <c r="AI33" s="21" t="str">
        <f>IF(ISBLANK($B33),"",_xlfn.LET(_xlpm.xsum,SUMIFS('Доходы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расходы'!$C$8:$C$1048576,"="&amp;$B33),IF(_xlpm.xsum&lt;&gt;0,_xlpm.xsum,"")))</f>
        <v/>
      </c>
      <c r="AJ33" s="20" t="str">
        <f t="shared" si="76"/>
        <v/>
      </c>
      <c r="AK33" s="21" t="str">
        <f t="shared" si="58"/>
        <v/>
      </c>
      <c r="AL33" s="20" t="str">
        <f t="shared" si="59"/>
        <v/>
      </c>
      <c r="AN33" s="20" t="str">
        <f t="shared" si="36"/>
        <v/>
      </c>
      <c r="AO33" s="21" t="str">
        <f>IF(ISBLANK($B33),"",_xlfn.LET(_xlpm.xsum,SUMIFS('Доходы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расходы'!$C$8:$C$1048576,"="&amp;$B33),IF(_xlpm.xsum&lt;&gt;0,_xlpm.xsum,"")))</f>
        <v/>
      </c>
      <c r="AP33" s="20" t="str">
        <f t="shared" si="77"/>
        <v/>
      </c>
      <c r="AQ33" s="21" t="str">
        <f t="shared" si="60"/>
        <v/>
      </c>
      <c r="AR33" s="20" t="str">
        <f t="shared" si="61"/>
        <v/>
      </c>
      <c r="AT33" s="20" t="str">
        <f t="shared" si="38"/>
        <v/>
      </c>
      <c r="AU33" s="21" t="str">
        <f>IF(ISBLANK($B33),"",_xlfn.LET(_xlpm.xsum,SUMIFS('Доходы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расходы'!$C$8:$C$1048576,"="&amp;$B33),IF(_xlpm.xsum&lt;&gt;0,_xlpm.xsum,"")))</f>
        <v/>
      </c>
      <c r="AV33" s="20" t="str">
        <f t="shared" si="78"/>
        <v/>
      </c>
      <c r="AW33" s="21" t="str">
        <f t="shared" si="62"/>
        <v/>
      </c>
      <c r="AX33" s="20" t="str">
        <f t="shared" si="63"/>
        <v/>
      </c>
      <c r="AZ33" s="20" t="str">
        <f t="shared" si="40"/>
        <v/>
      </c>
      <c r="BA33" s="21" t="str">
        <f>IF(ISBLANK($B33),"",_xlfn.LET(_xlpm.xsum,SUMIFS('Доходы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расходы'!$C$8:$C$1048576,"="&amp;$B33),IF(_xlpm.xsum&lt;&gt;0,_xlpm.xsum,"")))</f>
        <v/>
      </c>
      <c r="BB33" s="20" t="str">
        <f t="shared" si="79"/>
        <v/>
      </c>
      <c r="BC33" s="21" t="str">
        <f t="shared" si="64"/>
        <v/>
      </c>
      <c r="BD33" s="20" t="str">
        <f t="shared" si="65"/>
        <v/>
      </c>
      <c r="BF33" s="20" t="str">
        <f t="shared" si="42"/>
        <v/>
      </c>
      <c r="BG33" s="21" t="str">
        <f>IF(ISBLANK($B33),"",_xlfn.LET(_xlpm.xsum,SUMIFS('Доходы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расходы'!$C$8:$C$1048576,"="&amp;$B33),IF(_xlpm.xsum&lt;&gt;0,_xlpm.xsum,"")))</f>
        <v/>
      </c>
      <c r="BH33" s="20" t="str">
        <f t="shared" si="80"/>
        <v/>
      </c>
      <c r="BI33" s="21" t="str">
        <f t="shared" si="66"/>
        <v/>
      </c>
      <c r="BJ33" s="20" t="str">
        <f t="shared" si="67"/>
        <v/>
      </c>
      <c r="BL33" s="20" t="str">
        <f t="shared" si="44"/>
        <v/>
      </c>
      <c r="BM33" s="21" t="str">
        <f>IF(ISBLANK($B33),"",_xlfn.LET(_xlpm.xsum,SUMIFS('Доходы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расходы'!$C$8:$C$1048576,"="&amp;$B33),IF(_xlpm.xsum&lt;&gt;0,_xlpm.xsum,"")))</f>
        <v/>
      </c>
      <c r="BN33" s="20" t="str">
        <f t="shared" si="81"/>
        <v/>
      </c>
      <c r="BO33" s="21" t="str">
        <f t="shared" si="68"/>
        <v/>
      </c>
      <c r="BP33" s="20" t="str">
        <f t="shared" si="69"/>
        <v/>
      </c>
      <c r="BR33" s="20" t="str">
        <f t="shared" si="46"/>
        <v/>
      </c>
      <c r="BS33" s="21" t="str">
        <f>IF(ISBLANK($B33),"",_xlfn.LET(_xlpm.xsum,SUMIFS('Доходы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расходы'!$C$8:$C$1048576,"="&amp;$B33),IF(_xlpm.xsum&lt;&gt;0,_xlpm.xsum,"")))</f>
        <v/>
      </c>
      <c r="BT33" s="20" t="str">
        <f t="shared" si="82"/>
        <v/>
      </c>
      <c r="BU33" s="21" t="str">
        <f t="shared" si="70"/>
        <v/>
      </c>
      <c r="BV33" s="20" t="str">
        <f t="shared" si="71"/>
        <v/>
      </c>
    </row>
    <row r="34" spans="1:74" x14ac:dyDescent="0.2">
      <c r="A34" s="32"/>
      <c r="B34" s="4" t="str">
        <v>Ювелирные изделия</v>
      </c>
      <c r="D34" s="20" t="str">
        <f t="shared" si="24"/>
        <v/>
      </c>
      <c r="E34" s="21" t="str">
        <f>IF(ISBLANK($B34),"",_xlfn.LET(_xlpm.xsum,SUMIFS('Доходы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расходы'!$C$8:$C$1048576,"="&amp;$B34),IF(_xlpm.xsum&lt;&gt;0,_xlpm.xsum,"")))</f>
        <v/>
      </c>
      <c r="F34" s="20" t="str">
        <f t="shared" si="25"/>
        <v/>
      </c>
      <c r="G34" s="21" t="str">
        <f t="shared" si="48"/>
        <v/>
      </c>
      <c r="H34" s="20" t="str">
        <f t="shared" si="49"/>
        <v/>
      </c>
      <c r="J34" s="20" t="str">
        <f t="shared" si="26"/>
        <v/>
      </c>
      <c r="K34" s="21" t="str">
        <f>IF(ISBLANK($B34),"",_xlfn.LET(_xlpm.xsum,SUMIFS('Доходы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расходы'!$C$8:$C$1048576,"="&amp;$B34),IF(_xlpm.xsum&lt;&gt;0,_xlpm.xsum,"")))</f>
        <v/>
      </c>
      <c r="L34" s="20" t="str">
        <f t="shared" si="72"/>
        <v/>
      </c>
      <c r="M34" s="21" t="str">
        <f t="shared" si="50"/>
        <v/>
      </c>
      <c r="N34" s="20" t="str">
        <f t="shared" si="51"/>
        <v/>
      </c>
      <c r="P34" s="20" t="str">
        <f t="shared" si="28"/>
        <v/>
      </c>
      <c r="Q34" s="21" t="str">
        <f>IF(ISBLANK($B34),"",_xlfn.LET(_xlpm.xsum,SUMIFS('Доходы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расходы'!$C$8:$C$1048576,"="&amp;$B34),IF(_xlpm.xsum&lt;&gt;0,_xlpm.xsum,"")))</f>
        <v/>
      </c>
      <c r="R34" s="20" t="str">
        <f t="shared" si="73"/>
        <v/>
      </c>
      <c r="S34" s="21" t="str">
        <f t="shared" si="52"/>
        <v/>
      </c>
      <c r="T34" s="20" t="str">
        <f t="shared" si="53"/>
        <v/>
      </c>
      <c r="V34" s="20" t="str">
        <f t="shared" si="30"/>
        <v/>
      </c>
      <c r="W34" s="21" t="str">
        <f>IF(ISBLANK($B34),"",_xlfn.LET(_xlpm.xsum,SUMIFS('Доходы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расходы'!$C$8:$C$1048576,"="&amp;$B34),IF(_xlpm.xsum&lt;&gt;0,_xlpm.xsum,"")))</f>
        <v/>
      </c>
      <c r="X34" s="20" t="str">
        <f t="shared" si="74"/>
        <v/>
      </c>
      <c r="Y34" s="21" t="str">
        <f t="shared" si="54"/>
        <v/>
      </c>
      <c r="Z34" s="20" t="str">
        <f t="shared" si="55"/>
        <v/>
      </c>
      <c r="AB34" s="20" t="str">
        <f t="shared" si="32"/>
        <v/>
      </c>
      <c r="AC34" s="21" t="str">
        <f>IF(ISBLANK($B34),"",_xlfn.LET(_xlpm.xsum,SUMIFS('Доходы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расходы'!$C$8:$C$1048576,"="&amp;$B34),IF(_xlpm.xsum&lt;&gt;0,_xlpm.xsum,"")))</f>
        <v/>
      </c>
      <c r="AD34" s="20" t="str">
        <f t="shared" si="75"/>
        <v/>
      </c>
      <c r="AE34" s="21" t="str">
        <f t="shared" si="56"/>
        <v/>
      </c>
      <c r="AF34" s="20" t="str">
        <f t="shared" si="57"/>
        <v/>
      </c>
      <c r="AH34" s="20" t="str">
        <f t="shared" si="34"/>
        <v/>
      </c>
      <c r="AI34" s="21" t="str">
        <f>IF(ISBLANK($B34),"",_xlfn.LET(_xlpm.xsum,SUMIFS('Доходы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расходы'!$C$8:$C$1048576,"="&amp;$B34),IF(_xlpm.xsum&lt;&gt;0,_xlpm.xsum,"")))</f>
        <v/>
      </c>
      <c r="AJ34" s="20" t="str">
        <f t="shared" si="76"/>
        <v/>
      </c>
      <c r="AK34" s="21" t="str">
        <f t="shared" si="58"/>
        <v/>
      </c>
      <c r="AL34" s="20" t="str">
        <f t="shared" si="59"/>
        <v/>
      </c>
      <c r="AN34" s="20" t="str">
        <f t="shared" si="36"/>
        <v/>
      </c>
      <c r="AO34" s="21" t="str">
        <f>IF(ISBLANK($B34),"",_xlfn.LET(_xlpm.xsum,SUMIFS('Доходы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расходы'!$C$8:$C$1048576,"="&amp;$B34),IF(_xlpm.xsum&lt;&gt;0,_xlpm.xsum,"")))</f>
        <v/>
      </c>
      <c r="AP34" s="20" t="str">
        <f t="shared" si="77"/>
        <v/>
      </c>
      <c r="AQ34" s="21" t="str">
        <f t="shared" si="60"/>
        <v/>
      </c>
      <c r="AR34" s="20" t="str">
        <f t="shared" si="61"/>
        <v/>
      </c>
      <c r="AT34" s="20" t="str">
        <f t="shared" si="38"/>
        <v/>
      </c>
      <c r="AU34" s="21" t="str">
        <f>IF(ISBLANK($B34),"",_xlfn.LET(_xlpm.xsum,SUMIFS('Доходы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расходы'!$C$8:$C$1048576,"="&amp;$B34),IF(_xlpm.xsum&lt;&gt;0,_xlpm.xsum,"")))</f>
        <v/>
      </c>
      <c r="AV34" s="20" t="str">
        <f t="shared" si="78"/>
        <v/>
      </c>
      <c r="AW34" s="21" t="str">
        <f t="shared" si="62"/>
        <v/>
      </c>
      <c r="AX34" s="20" t="str">
        <f t="shared" si="63"/>
        <v/>
      </c>
      <c r="AZ34" s="20" t="str">
        <f t="shared" si="40"/>
        <v/>
      </c>
      <c r="BA34" s="21" t="str">
        <f>IF(ISBLANK($B34),"",_xlfn.LET(_xlpm.xsum,SUMIFS('Доходы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расходы'!$C$8:$C$1048576,"="&amp;$B34),IF(_xlpm.xsum&lt;&gt;0,_xlpm.xsum,"")))</f>
        <v/>
      </c>
      <c r="BB34" s="20" t="str">
        <f t="shared" si="79"/>
        <v/>
      </c>
      <c r="BC34" s="21" t="str">
        <f t="shared" si="64"/>
        <v/>
      </c>
      <c r="BD34" s="20" t="str">
        <f t="shared" si="65"/>
        <v/>
      </c>
      <c r="BF34" s="20" t="str">
        <f t="shared" si="42"/>
        <v/>
      </c>
      <c r="BG34" s="21" t="str">
        <f>IF(ISBLANK($B34),"",_xlfn.LET(_xlpm.xsum,SUMIFS('Доходы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расходы'!$C$8:$C$1048576,"="&amp;$B34),IF(_xlpm.xsum&lt;&gt;0,_xlpm.xsum,"")))</f>
        <v/>
      </c>
      <c r="BH34" s="20" t="str">
        <f t="shared" si="80"/>
        <v/>
      </c>
      <c r="BI34" s="21" t="str">
        <f t="shared" si="66"/>
        <v/>
      </c>
      <c r="BJ34" s="20" t="str">
        <f t="shared" si="67"/>
        <v/>
      </c>
      <c r="BL34" s="20" t="str">
        <f t="shared" si="44"/>
        <v/>
      </c>
      <c r="BM34" s="21" t="str">
        <f>IF(ISBLANK($B34),"",_xlfn.LET(_xlpm.xsum,SUMIFS('Доходы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расходы'!$C$8:$C$1048576,"="&amp;$B34),IF(_xlpm.xsum&lt;&gt;0,_xlpm.xsum,"")))</f>
        <v/>
      </c>
      <c r="BN34" s="20" t="str">
        <f t="shared" si="81"/>
        <v/>
      </c>
      <c r="BO34" s="21" t="str">
        <f t="shared" si="68"/>
        <v/>
      </c>
      <c r="BP34" s="20" t="str">
        <f t="shared" si="69"/>
        <v/>
      </c>
      <c r="BR34" s="20" t="str">
        <f t="shared" si="46"/>
        <v/>
      </c>
      <c r="BS34" s="21" t="str">
        <f>IF(ISBLANK($B34),"",_xlfn.LET(_xlpm.xsum,SUMIFS('Доходы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расходы'!$C$8:$C$1048576,"="&amp;$B34),IF(_xlpm.xsum&lt;&gt;0,_xlpm.xsum,"")))</f>
        <v/>
      </c>
      <c r="BT34" s="20" t="str">
        <f t="shared" si="82"/>
        <v/>
      </c>
      <c r="BU34" s="21" t="str">
        <f t="shared" si="70"/>
        <v/>
      </c>
      <c r="BV34" s="20" t="str">
        <f t="shared" si="71"/>
        <v/>
      </c>
    </row>
    <row r="35" spans="1:74" x14ac:dyDescent="0.2">
      <c r="A35" s="32"/>
      <c r="B35" s="4" t="str">
        <v>Платежная операция</v>
      </c>
      <c r="D35" s="20" t="str">
        <f t="shared" si="24"/>
        <v/>
      </c>
      <c r="E35" s="21" t="str">
        <f>IF(ISBLANK($B35),"",_xlfn.LET(_xlpm.xsum,SUMIFS('Доходы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расходы'!$C$8:$C$1048576,"="&amp;$B35),IF(_xlpm.xsum&lt;&gt;0,_xlpm.xsum,"")))</f>
        <v/>
      </c>
      <c r="F35" s="20" t="str">
        <f t="shared" si="25"/>
        <v/>
      </c>
      <c r="G35" s="21" t="str">
        <f t="shared" si="48"/>
        <v/>
      </c>
      <c r="H35" s="20" t="str">
        <f t="shared" si="49"/>
        <v/>
      </c>
      <c r="J35" s="20" t="str">
        <f t="shared" si="26"/>
        <v/>
      </c>
      <c r="K35" s="21">
        <f>IF(ISBLANK($B35),"",_xlfn.LET(_xlpm.xsum,SUMIFS('Доходы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расходы'!$C$8:$C$1048576,"="&amp;$B35),IF(_xlpm.xsum&lt;&gt;0,_xlpm.xsum,"")))</f>
        <v>-334</v>
      </c>
      <c r="L35" s="20" t="str">
        <f t="shared" si="72"/>
        <v/>
      </c>
      <c r="M35" s="21" t="str">
        <f t="shared" si="50"/>
        <v/>
      </c>
      <c r="N35" s="20" t="str">
        <f t="shared" si="51"/>
        <v/>
      </c>
      <c r="P35" s="20" t="str">
        <f t="shared" si="28"/>
        <v/>
      </c>
      <c r="Q35" s="21" t="str">
        <f>IF(ISBLANK($B35),"",_xlfn.LET(_xlpm.xsum,SUMIFS('Доходы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расходы'!$C$8:$C$1048576,"="&amp;$B35),IF(_xlpm.xsum&lt;&gt;0,_xlpm.xsum,"")))</f>
        <v/>
      </c>
      <c r="R35" s="20" t="str">
        <f t="shared" si="73"/>
        <v/>
      </c>
      <c r="S35" s="21" t="str">
        <f t="shared" si="52"/>
        <v/>
      </c>
      <c r="T35" s="20" t="str">
        <f t="shared" si="53"/>
        <v/>
      </c>
      <c r="V35" s="20" t="str">
        <f t="shared" si="30"/>
        <v/>
      </c>
      <c r="W35" s="21" t="str">
        <f>IF(ISBLANK($B35),"",_xlfn.LET(_xlpm.xsum,SUMIFS('Доходы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расходы'!$C$8:$C$1048576,"="&amp;$B35),IF(_xlpm.xsum&lt;&gt;0,_xlpm.xsum,"")))</f>
        <v/>
      </c>
      <c r="X35" s="20" t="str">
        <f t="shared" si="74"/>
        <v/>
      </c>
      <c r="Y35" s="21" t="str">
        <f t="shared" si="54"/>
        <v/>
      </c>
      <c r="Z35" s="20" t="str">
        <f t="shared" si="55"/>
        <v/>
      </c>
      <c r="AB35" s="20" t="str">
        <f t="shared" si="32"/>
        <v/>
      </c>
      <c r="AC35" s="21" t="str">
        <f>IF(ISBLANK($B35),"",_xlfn.LET(_xlpm.xsum,SUMIFS('Доходы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расходы'!$C$8:$C$1048576,"="&amp;$B35),IF(_xlpm.xsum&lt;&gt;0,_xlpm.xsum,"")))</f>
        <v/>
      </c>
      <c r="AD35" s="20" t="str">
        <f t="shared" si="75"/>
        <v/>
      </c>
      <c r="AE35" s="21" t="str">
        <f t="shared" si="56"/>
        <v/>
      </c>
      <c r="AF35" s="20" t="str">
        <f t="shared" si="57"/>
        <v/>
      </c>
      <c r="AH35" s="20" t="str">
        <f t="shared" si="34"/>
        <v/>
      </c>
      <c r="AI35" s="21" t="str">
        <f>IF(ISBLANK($B35),"",_xlfn.LET(_xlpm.xsum,SUMIFS('Доходы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расходы'!$C$8:$C$1048576,"="&amp;$B35),IF(_xlpm.xsum&lt;&gt;0,_xlpm.xsum,"")))</f>
        <v/>
      </c>
      <c r="AJ35" s="20" t="str">
        <f t="shared" si="76"/>
        <v/>
      </c>
      <c r="AK35" s="21" t="str">
        <f t="shared" si="58"/>
        <v/>
      </c>
      <c r="AL35" s="20" t="str">
        <f t="shared" si="59"/>
        <v/>
      </c>
      <c r="AN35" s="20" t="str">
        <f t="shared" si="36"/>
        <v/>
      </c>
      <c r="AO35" s="21" t="str">
        <f>IF(ISBLANK($B35),"",_xlfn.LET(_xlpm.xsum,SUMIFS('Доходы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расходы'!$C$8:$C$1048576,"="&amp;$B35),IF(_xlpm.xsum&lt;&gt;0,_xlpm.xsum,"")))</f>
        <v/>
      </c>
      <c r="AP35" s="20" t="str">
        <f t="shared" si="77"/>
        <v/>
      </c>
      <c r="AQ35" s="21" t="str">
        <f t="shared" si="60"/>
        <v/>
      </c>
      <c r="AR35" s="20" t="str">
        <f t="shared" si="61"/>
        <v/>
      </c>
      <c r="AT35" s="20" t="str">
        <f t="shared" si="38"/>
        <v/>
      </c>
      <c r="AU35" s="21" t="str">
        <f>IF(ISBLANK($B35),"",_xlfn.LET(_xlpm.xsum,SUMIFS('Доходы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расходы'!$C$8:$C$1048576,"="&amp;$B35),IF(_xlpm.xsum&lt;&gt;0,_xlpm.xsum,"")))</f>
        <v/>
      </c>
      <c r="AV35" s="20" t="str">
        <f t="shared" si="78"/>
        <v/>
      </c>
      <c r="AW35" s="21" t="str">
        <f t="shared" si="62"/>
        <v/>
      </c>
      <c r="AX35" s="20" t="str">
        <f t="shared" si="63"/>
        <v/>
      </c>
      <c r="AZ35" s="20" t="str">
        <f t="shared" si="40"/>
        <v/>
      </c>
      <c r="BA35" s="21" t="str">
        <f>IF(ISBLANK($B35),"",_xlfn.LET(_xlpm.xsum,SUMIFS('Доходы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расходы'!$C$8:$C$1048576,"="&amp;$B35),IF(_xlpm.xsum&lt;&gt;0,_xlpm.xsum,"")))</f>
        <v/>
      </c>
      <c r="BB35" s="20" t="str">
        <f t="shared" si="79"/>
        <v/>
      </c>
      <c r="BC35" s="21" t="str">
        <f t="shared" si="64"/>
        <v/>
      </c>
      <c r="BD35" s="20" t="str">
        <f t="shared" si="65"/>
        <v/>
      </c>
      <c r="BF35" s="20" t="str">
        <f t="shared" si="42"/>
        <v/>
      </c>
      <c r="BG35" s="21" t="str">
        <f>IF(ISBLANK($B35),"",_xlfn.LET(_xlpm.xsum,SUMIFS('Доходы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расходы'!$C$8:$C$1048576,"="&amp;$B35),IF(_xlpm.xsum&lt;&gt;0,_xlpm.xsum,"")))</f>
        <v/>
      </c>
      <c r="BH35" s="20" t="str">
        <f t="shared" si="80"/>
        <v/>
      </c>
      <c r="BI35" s="21" t="str">
        <f t="shared" si="66"/>
        <v/>
      </c>
      <c r="BJ35" s="20" t="str">
        <f t="shared" si="67"/>
        <v/>
      </c>
      <c r="BL35" s="20" t="str">
        <f t="shared" si="44"/>
        <v/>
      </c>
      <c r="BM35" s="21" t="str">
        <f>IF(ISBLANK($B35),"",_xlfn.LET(_xlpm.xsum,SUMIFS('Доходы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расходы'!$C$8:$C$1048576,"="&amp;$B35),IF(_xlpm.xsum&lt;&gt;0,_xlpm.xsum,"")))</f>
        <v/>
      </c>
      <c r="BN35" s="20" t="str">
        <f t="shared" si="81"/>
        <v/>
      </c>
      <c r="BO35" s="21" t="str">
        <f t="shared" si="68"/>
        <v/>
      </c>
      <c r="BP35" s="20" t="str">
        <f t="shared" si="69"/>
        <v/>
      </c>
      <c r="BR35" s="20" t="str">
        <f t="shared" si="46"/>
        <v/>
      </c>
      <c r="BS35" s="21" t="str">
        <f>IF(ISBLANK($B35),"",_xlfn.LET(_xlpm.xsum,SUMIFS('Доходы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расходы'!$C$8:$C$1048576,"="&amp;$B35),IF(_xlpm.xsum&lt;&gt;0,_xlpm.xsum,"")))</f>
        <v/>
      </c>
      <c r="BT35" s="20" t="str">
        <f t="shared" si="82"/>
        <v/>
      </c>
      <c r="BU35" s="21" t="str">
        <f t="shared" si="70"/>
        <v/>
      </c>
      <c r="BV35" s="20" t="str">
        <f t="shared" si="71"/>
        <v/>
      </c>
    </row>
    <row r="36" spans="1:74" x14ac:dyDescent="0.2">
      <c r="A36" s="32"/>
      <c r="D36" s="20" t="str">
        <f t="shared" si="24"/>
        <v/>
      </c>
      <c r="E36" s="21" t="str">
        <f>IF(ISBLANK($B36),"",_xlfn.LET(_xlpm.xsum,SUMIFS('Доходы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расходы'!$C$8:$C$1048576,"="&amp;$B36),IF(_xlpm.xsum&lt;&gt;0,_xlpm.xsum,"")))</f>
        <v/>
      </c>
      <c r="F36" s="20" t="str">
        <f t="shared" si="25"/>
        <v/>
      </c>
      <c r="G36" s="21" t="str">
        <f t="shared" si="48"/>
        <v/>
      </c>
      <c r="H36" s="20" t="str">
        <f t="shared" si="49"/>
        <v/>
      </c>
      <c r="J36" s="20" t="str">
        <f t="shared" si="26"/>
        <v/>
      </c>
      <c r="K36" s="21" t="str">
        <f>IF(ISBLANK($B36),"",_xlfn.LET(_xlpm.xsum,SUMIFS('Доходы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расходы'!$C$8:$C$1048576,"="&amp;$B36),IF(_xlpm.xsum&lt;&gt;0,_xlpm.xsum,"")))</f>
        <v/>
      </c>
      <c r="L36" s="20" t="str">
        <f t="shared" si="72"/>
        <v/>
      </c>
      <c r="M36" s="21" t="str">
        <f t="shared" si="50"/>
        <v/>
      </c>
      <c r="N36" s="20" t="str">
        <f t="shared" si="51"/>
        <v/>
      </c>
      <c r="P36" s="20" t="str">
        <f t="shared" si="28"/>
        <v/>
      </c>
      <c r="Q36" s="21" t="str">
        <f>IF(ISBLANK($B36),"",_xlfn.LET(_xlpm.xsum,SUMIFS('Доходы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расходы'!$C$8:$C$1048576,"="&amp;$B36),IF(_xlpm.xsum&lt;&gt;0,_xlpm.xsum,"")))</f>
        <v/>
      </c>
      <c r="R36" s="20" t="str">
        <f t="shared" si="73"/>
        <v/>
      </c>
      <c r="S36" s="21" t="str">
        <f t="shared" si="52"/>
        <v/>
      </c>
      <c r="T36" s="20" t="str">
        <f t="shared" si="53"/>
        <v/>
      </c>
      <c r="V36" s="20" t="str">
        <f t="shared" si="30"/>
        <v/>
      </c>
      <c r="W36" s="21" t="str">
        <f>IF(ISBLANK($B36),"",_xlfn.LET(_xlpm.xsum,SUMIFS('Доходы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расходы'!$C$8:$C$1048576,"="&amp;$B36),IF(_xlpm.xsum&lt;&gt;0,_xlpm.xsum,"")))</f>
        <v/>
      </c>
      <c r="X36" s="20" t="str">
        <f t="shared" si="74"/>
        <v/>
      </c>
      <c r="Y36" s="21" t="str">
        <f t="shared" si="54"/>
        <v/>
      </c>
      <c r="Z36" s="20" t="str">
        <f t="shared" si="55"/>
        <v/>
      </c>
      <c r="AB36" s="20" t="str">
        <f t="shared" si="32"/>
        <v/>
      </c>
      <c r="AC36" s="21" t="str">
        <f>IF(ISBLANK($B36),"",_xlfn.LET(_xlpm.xsum,SUMIFS('Доходы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расходы'!$C$8:$C$1048576,"="&amp;$B36),IF(_xlpm.xsum&lt;&gt;0,_xlpm.xsum,"")))</f>
        <v/>
      </c>
      <c r="AD36" s="20" t="str">
        <f t="shared" si="75"/>
        <v/>
      </c>
      <c r="AE36" s="21" t="str">
        <f t="shared" si="56"/>
        <v/>
      </c>
      <c r="AF36" s="20" t="str">
        <f t="shared" si="57"/>
        <v/>
      </c>
      <c r="AH36" s="20" t="str">
        <f t="shared" si="34"/>
        <v/>
      </c>
      <c r="AI36" s="21" t="str">
        <f>IF(ISBLANK($B36),"",_xlfn.LET(_xlpm.xsum,SUMIFS('Доходы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расходы'!$C$8:$C$1048576,"="&amp;$B36),IF(_xlpm.xsum&lt;&gt;0,_xlpm.xsum,"")))</f>
        <v/>
      </c>
      <c r="AJ36" s="20" t="str">
        <f t="shared" si="76"/>
        <v/>
      </c>
      <c r="AK36" s="21" t="str">
        <f t="shared" si="58"/>
        <v/>
      </c>
      <c r="AL36" s="20" t="str">
        <f t="shared" si="59"/>
        <v/>
      </c>
      <c r="AN36" s="20" t="str">
        <f t="shared" si="36"/>
        <v/>
      </c>
      <c r="AO36" s="21" t="str">
        <f>IF(ISBLANK($B36),"",_xlfn.LET(_xlpm.xsum,SUMIFS('Доходы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расходы'!$C$8:$C$1048576,"="&amp;$B36),IF(_xlpm.xsum&lt;&gt;0,_xlpm.xsum,"")))</f>
        <v/>
      </c>
      <c r="AP36" s="20" t="str">
        <f t="shared" si="77"/>
        <v/>
      </c>
      <c r="AQ36" s="21" t="str">
        <f t="shared" si="60"/>
        <v/>
      </c>
      <c r="AR36" s="20" t="str">
        <f t="shared" si="61"/>
        <v/>
      </c>
      <c r="AT36" s="20" t="str">
        <f t="shared" si="38"/>
        <v/>
      </c>
      <c r="AU36" s="21" t="str">
        <f>IF(ISBLANK($B36),"",_xlfn.LET(_xlpm.xsum,SUMIFS('Доходы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расходы'!$C$8:$C$1048576,"="&amp;$B36),IF(_xlpm.xsum&lt;&gt;0,_xlpm.xsum,"")))</f>
        <v/>
      </c>
      <c r="AV36" s="20" t="str">
        <f t="shared" si="78"/>
        <v/>
      </c>
      <c r="AW36" s="21" t="str">
        <f t="shared" si="62"/>
        <v/>
      </c>
      <c r="AX36" s="20" t="str">
        <f t="shared" si="63"/>
        <v/>
      </c>
      <c r="AZ36" s="20" t="str">
        <f t="shared" si="40"/>
        <v/>
      </c>
      <c r="BA36" s="21" t="str">
        <f>IF(ISBLANK($B36),"",_xlfn.LET(_xlpm.xsum,SUMIFS('Доходы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расходы'!$C$8:$C$1048576,"="&amp;$B36),IF(_xlpm.xsum&lt;&gt;0,_xlpm.xsum,"")))</f>
        <v/>
      </c>
      <c r="BB36" s="20" t="str">
        <f t="shared" si="79"/>
        <v/>
      </c>
      <c r="BC36" s="21" t="str">
        <f t="shared" si="64"/>
        <v/>
      </c>
      <c r="BD36" s="20" t="str">
        <f t="shared" si="65"/>
        <v/>
      </c>
      <c r="BF36" s="20" t="str">
        <f t="shared" si="42"/>
        <v/>
      </c>
      <c r="BG36" s="21" t="str">
        <f>IF(ISBLANK($B36),"",_xlfn.LET(_xlpm.xsum,SUMIFS('Доходы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расходы'!$C$8:$C$1048576,"="&amp;$B36),IF(_xlpm.xsum&lt;&gt;0,_xlpm.xsum,"")))</f>
        <v/>
      </c>
      <c r="BH36" s="20" t="str">
        <f t="shared" si="80"/>
        <v/>
      </c>
      <c r="BI36" s="21" t="str">
        <f t="shared" si="66"/>
        <v/>
      </c>
      <c r="BJ36" s="20" t="str">
        <f t="shared" si="67"/>
        <v/>
      </c>
      <c r="BL36" s="20" t="str">
        <f t="shared" si="44"/>
        <v/>
      </c>
      <c r="BM36" s="21" t="str">
        <f>IF(ISBLANK($B36),"",_xlfn.LET(_xlpm.xsum,SUMIFS('Доходы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расходы'!$C$8:$C$1048576,"="&amp;$B36),IF(_xlpm.xsum&lt;&gt;0,_xlpm.xsum,"")))</f>
        <v/>
      </c>
      <c r="BN36" s="20" t="str">
        <f t="shared" si="81"/>
        <v/>
      </c>
      <c r="BO36" s="21" t="str">
        <f t="shared" si="68"/>
        <v/>
      </c>
      <c r="BP36" s="20" t="str">
        <f t="shared" si="69"/>
        <v/>
      </c>
      <c r="BR36" s="20" t="str">
        <f t="shared" si="46"/>
        <v/>
      </c>
      <c r="BS36" s="21" t="str">
        <f>IF(ISBLANK($B36),"",_xlfn.LET(_xlpm.xsum,SUMIFS('Доходы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расходы'!$C$8:$C$1048576,"="&amp;$B36),IF(_xlpm.xsum&lt;&gt;0,_xlpm.xsum,"")))</f>
        <v/>
      </c>
      <c r="BT36" s="20" t="str">
        <f t="shared" si="82"/>
        <v/>
      </c>
      <c r="BU36" s="21" t="str">
        <f t="shared" si="70"/>
        <v/>
      </c>
      <c r="BV36" s="20" t="str">
        <f t="shared" si="71"/>
        <v/>
      </c>
    </row>
    <row r="37" spans="1:74" x14ac:dyDescent="0.2">
      <c r="A37" s="32"/>
      <c r="D37" s="20" t="str">
        <f t="shared" si="24"/>
        <v/>
      </c>
      <c r="E37" s="21" t="str">
        <f>IF(ISBLANK($B37),"",_xlfn.LET(_xlpm.xsum,SUMIFS('Доходы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расходы'!$C$8:$C$1048576,"="&amp;$B37),IF(_xlpm.xsum&lt;&gt;0,_xlpm.xsum,"")))</f>
        <v/>
      </c>
      <c r="F37" s="20" t="str">
        <f t="shared" si="25"/>
        <v/>
      </c>
      <c r="G37" s="21" t="str">
        <f t="shared" si="48"/>
        <v/>
      </c>
      <c r="H37" s="20" t="str">
        <f t="shared" si="49"/>
        <v/>
      </c>
      <c r="J37" s="20" t="str">
        <f t="shared" si="26"/>
        <v/>
      </c>
      <c r="K37" s="21" t="str">
        <f>IF(ISBLANK($B37),"",_xlfn.LET(_xlpm.xsum,SUMIFS('Доходы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расходы'!$C$8:$C$1048576,"="&amp;$B37),IF(_xlpm.xsum&lt;&gt;0,_xlpm.xsum,"")))</f>
        <v/>
      </c>
      <c r="L37" s="20" t="str">
        <f t="shared" si="72"/>
        <v/>
      </c>
      <c r="M37" s="21" t="str">
        <f t="shared" si="50"/>
        <v/>
      </c>
      <c r="N37" s="20" t="str">
        <f t="shared" si="51"/>
        <v/>
      </c>
      <c r="P37" s="20" t="str">
        <f t="shared" si="28"/>
        <v/>
      </c>
      <c r="Q37" s="21" t="str">
        <f>IF(ISBLANK($B37),"",_xlfn.LET(_xlpm.xsum,SUMIFS('Доходы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расходы'!$C$8:$C$1048576,"="&amp;$B37),IF(_xlpm.xsum&lt;&gt;0,_xlpm.xsum,"")))</f>
        <v/>
      </c>
      <c r="R37" s="20" t="str">
        <f t="shared" si="73"/>
        <v/>
      </c>
      <c r="S37" s="21" t="str">
        <f t="shared" si="52"/>
        <v/>
      </c>
      <c r="T37" s="20" t="str">
        <f t="shared" si="53"/>
        <v/>
      </c>
      <c r="V37" s="20" t="str">
        <f t="shared" si="30"/>
        <v/>
      </c>
      <c r="W37" s="21" t="str">
        <f>IF(ISBLANK($B37),"",_xlfn.LET(_xlpm.xsum,SUMIFS('Доходы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расходы'!$C$8:$C$1048576,"="&amp;$B37),IF(_xlpm.xsum&lt;&gt;0,_xlpm.xsum,"")))</f>
        <v/>
      </c>
      <c r="X37" s="20" t="str">
        <f t="shared" si="74"/>
        <v/>
      </c>
      <c r="Y37" s="21" t="str">
        <f t="shared" si="54"/>
        <v/>
      </c>
      <c r="Z37" s="20" t="str">
        <f t="shared" si="55"/>
        <v/>
      </c>
      <c r="AB37" s="20" t="str">
        <f t="shared" si="32"/>
        <v/>
      </c>
      <c r="AC37" s="21" t="str">
        <f>IF(ISBLANK($B37),"",_xlfn.LET(_xlpm.xsum,SUMIFS('Доходы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расходы'!$C$8:$C$1048576,"="&amp;$B37),IF(_xlpm.xsum&lt;&gt;0,_xlpm.xsum,"")))</f>
        <v/>
      </c>
      <c r="AD37" s="20" t="str">
        <f t="shared" si="75"/>
        <v/>
      </c>
      <c r="AE37" s="21" t="str">
        <f t="shared" si="56"/>
        <v/>
      </c>
      <c r="AF37" s="20" t="str">
        <f t="shared" si="57"/>
        <v/>
      </c>
      <c r="AH37" s="20" t="str">
        <f t="shared" si="34"/>
        <v/>
      </c>
      <c r="AI37" s="21" t="str">
        <f>IF(ISBLANK($B37),"",_xlfn.LET(_xlpm.xsum,SUMIFS('Доходы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расходы'!$C$8:$C$1048576,"="&amp;$B37),IF(_xlpm.xsum&lt;&gt;0,_xlpm.xsum,"")))</f>
        <v/>
      </c>
      <c r="AJ37" s="20" t="str">
        <f t="shared" si="76"/>
        <v/>
      </c>
      <c r="AK37" s="21" t="str">
        <f t="shared" si="58"/>
        <v/>
      </c>
      <c r="AL37" s="20" t="str">
        <f t="shared" si="59"/>
        <v/>
      </c>
      <c r="AN37" s="20" t="str">
        <f t="shared" si="36"/>
        <v/>
      </c>
      <c r="AO37" s="21" t="str">
        <f>IF(ISBLANK($B37),"",_xlfn.LET(_xlpm.xsum,SUMIFS('Доходы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расходы'!$C$8:$C$1048576,"="&amp;$B37),IF(_xlpm.xsum&lt;&gt;0,_xlpm.xsum,"")))</f>
        <v/>
      </c>
      <c r="AP37" s="20" t="str">
        <f t="shared" si="77"/>
        <v/>
      </c>
      <c r="AQ37" s="21" t="str">
        <f t="shared" si="60"/>
        <v/>
      </c>
      <c r="AR37" s="20" t="str">
        <f t="shared" si="61"/>
        <v/>
      </c>
      <c r="AT37" s="20" t="str">
        <f t="shared" si="38"/>
        <v/>
      </c>
      <c r="AU37" s="21" t="str">
        <f>IF(ISBLANK($B37),"",_xlfn.LET(_xlpm.xsum,SUMIFS('Доходы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расходы'!$C$8:$C$1048576,"="&amp;$B37),IF(_xlpm.xsum&lt;&gt;0,_xlpm.xsum,"")))</f>
        <v/>
      </c>
      <c r="AV37" s="20" t="str">
        <f t="shared" si="78"/>
        <v/>
      </c>
      <c r="AW37" s="21" t="str">
        <f t="shared" si="62"/>
        <v/>
      </c>
      <c r="AX37" s="20" t="str">
        <f t="shared" si="63"/>
        <v/>
      </c>
      <c r="AZ37" s="20" t="str">
        <f t="shared" si="40"/>
        <v/>
      </c>
      <c r="BA37" s="21" t="str">
        <f>IF(ISBLANK($B37),"",_xlfn.LET(_xlpm.xsum,SUMIFS('Доходы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расходы'!$C$8:$C$1048576,"="&amp;$B37),IF(_xlpm.xsum&lt;&gt;0,_xlpm.xsum,"")))</f>
        <v/>
      </c>
      <c r="BB37" s="20" t="str">
        <f t="shared" si="79"/>
        <v/>
      </c>
      <c r="BC37" s="21" t="str">
        <f t="shared" si="64"/>
        <v/>
      </c>
      <c r="BD37" s="20" t="str">
        <f t="shared" si="65"/>
        <v/>
      </c>
      <c r="BF37" s="20" t="str">
        <f t="shared" si="42"/>
        <v/>
      </c>
      <c r="BG37" s="21" t="str">
        <f>IF(ISBLANK($B37),"",_xlfn.LET(_xlpm.xsum,SUMIFS('Доходы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расходы'!$C$8:$C$1048576,"="&amp;$B37),IF(_xlpm.xsum&lt;&gt;0,_xlpm.xsum,"")))</f>
        <v/>
      </c>
      <c r="BH37" s="20" t="str">
        <f t="shared" si="80"/>
        <v/>
      </c>
      <c r="BI37" s="21" t="str">
        <f t="shared" si="66"/>
        <v/>
      </c>
      <c r="BJ37" s="20" t="str">
        <f t="shared" si="67"/>
        <v/>
      </c>
      <c r="BL37" s="20" t="str">
        <f t="shared" si="44"/>
        <v/>
      </c>
      <c r="BM37" s="21" t="str">
        <f>IF(ISBLANK($B37),"",_xlfn.LET(_xlpm.xsum,SUMIFS('Доходы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расходы'!$C$8:$C$1048576,"="&amp;$B37),IF(_xlpm.xsum&lt;&gt;0,_xlpm.xsum,"")))</f>
        <v/>
      </c>
      <c r="BN37" s="20" t="str">
        <f t="shared" si="81"/>
        <v/>
      </c>
      <c r="BO37" s="21" t="str">
        <f t="shared" si="68"/>
        <v/>
      </c>
      <c r="BP37" s="20" t="str">
        <f t="shared" si="69"/>
        <v/>
      </c>
      <c r="BR37" s="20" t="str">
        <f t="shared" si="46"/>
        <v/>
      </c>
      <c r="BS37" s="21" t="str">
        <f>IF(ISBLANK($B37),"",_xlfn.LET(_xlpm.xsum,SUMIFS('Доходы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расходы'!$C$8:$C$1048576,"="&amp;$B37),IF(_xlpm.xsum&lt;&gt;0,_xlpm.xsum,"")))</f>
        <v/>
      </c>
      <c r="BT37" s="20" t="str">
        <f t="shared" si="82"/>
        <v/>
      </c>
      <c r="BU37" s="21" t="str">
        <f t="shared" si="70"/>
        <v/>
      </c>
      <c r="BV37" s="20" t="str">
        <f t="shared" si="71"/>
        <v/>
      </c>
    </row>
    <row r="38" spans="1:74" x14ac:dyDescent="0.2">
      <c r="A38" s="32"/>
      <c r="D38" s="20" t="str">
        <f t="shared" si="24"/>
        <v/>
      </c>
      <c r="E38" s="21" t="str">
        <f>IF(ISBLANK($B38),"",_xlfn.LET(_xlpm.xsum,SUMIFS('Доходы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расходы'!$C$8:$C$1048576,"="&amp;$B38),IF(_xlpm.xsum&lt;&gt;0,_xlpm.xsum,"")))</f>
        <v/>
      </c>
      <c r="F38" s="20" t="str">
        <f t="shared" si="25"/>
        <v/>
      </c>
      <c r="G38" s="21" t="str">
        <f t="shared" si="48"/>
        <v/>
      </c>
      <c r="H38" s="20" t="str">
        <f t="shared" si="49"/>
        <v/>
      </c>
      <c r="J38" s="20" t="str">
        <f t="shared" si="26"/>
        <v/>
      </c>
      <c r="K38" s="21" t="str">
        <f>IF(ISBLANK($B38),"",_xlfn.LET(_xlpm.xsum,SUMIFS('Доходы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расходы'!$C$8:$C$1048576,"="&amp;$B38),IF(_xlpm.xsum&lt;&gt;0,_xlpm.xsum,"")))</f>
        <v/>
      </c>
      <c r="L38" s="20" t="str">
        <f t="shared" si="72"/>
        <v/>
      </c>
      <c r="M38" s="21" t="str">
        <f t="shared" si="50"/>
        <v/>
      </c>
      <c r="N38" s="20" t="str">
        <f t="shared" si="51"/>
        <v/>
      </c>
      <c r="P38" s="20" t="str">
        <f t="shared" si="28"/>
        <v/>
      </c>
      <c r="Q38" s="21" t="str">
        <f>IF(ISBLANK($B38),"",_xlfn.LET(_xlpm.xsum,SUMIFS('Доходы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расходы'!$C$8:$C$1048576,"="&amp;$B38),IF(_xlpm.xsum&lt;&gt;0,_xlpm.xsum,"")))</f>
        <v/>
      </c>
      <c r="R38" s="20" t="str">
        <f t="shared" si="73"/>
        <v/>
      </c>
      <c r="S38" s="21" t="str">
        <f t="shared" si="52"/>
        <v/>
      </c>
      <c r="T38" s="20" t="str">
        <f t="shared" si="53"/>
        <v/>
      </c>
      <c r="V38" s="20" t="str">
        <f t="shared" si="30"/>
        <v/>
      </c>
      <c r="W38" s="21" t="str">
        <f>IF(ISBLANK($B38),"",_xlfn.LET(_xlpm.xsum,SUMIFS('Доходы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расходы'!$C$8:$C$1048576,"="&amp;$B38),IF(_xlpm.xsum&lt;&gt;0,_xlpm.xsum,"")))</f>
        <v/>
      </c>
      <c r="X38" s="20" t="str">
        <f t="shared" si="74"/>
        <v/>
      </c>
      <c r="Y38" s="21" t="str">
        <f t="shared" si="54"/>
        <v/>
      </c>
      <c r="Z38" s="20" t="str">
        <f t="shared" si="55"/>
        <v/>
      </c>
      <c r="AB38" s="20" t="str">
        <f t="shared" si="32"/>
        <v/>
      </c>
      <c r="AC38" s="21" t="str">
        <f>IF(ISBLANK($B38),"",_xlfn.LET(_xlpm.xsum,SUMIFS('Доходы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расходы'!$C$8:$C$1048576,"="&amp;$B38),IF(_xlpm.xsum&lt;&gt;0,_xlpm.xsum,"")))</f>
        <v/>
      </c>
      <c r="AD38" s="20" t="str">
        <f t="shared" si="75"/>
        <v/>
      </c>
      <c r="AE38" s="21" t="str">
        <f t="shared" si="56"/>
        <v/>
      </c>
      <c r="AF38" s="20" t="str">
        <f t="shared" si="57"/>
        <v/>
      </c>
      <c r="AH38" s="20" t="str">
        <f t="shared" si="34"/>
        <v/>
      </c>
      <c r="AI38" s="21" t="str">
        <f>IF(ISBLANK($B38),"",_xlfn.LET(_xlpm.xsum,SUMIFS('Доходы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расходы'!$C$8:$C$1048576,"="&amp;$B38),IF(_xlpm.xsum&lt;&gt;0,_xlpm.xsum,"")))</f>
        <v/>
      </c>
      <c r="AJ38" s="20" t="str">
        <f t="shared" si="76"/>
        <v/>
      </c>
      <c r="AK38" s="21" t="str">
        <f t="shared" si="58"/>
        <v/>
      </c>
      <c r="AL38" s="20" t="str">
        <f t="shared" si="59"/>
        <v/>
      </c>
      <c r="AN38" s="20" t="str">
        <f t="shared" si="36"/>
        <v/>
      </c>
      <c r="AO38" s="21" t="str">
        <f>IF(ISBLANK($B38),"",_xlfn.LET(_xlpm.xsum,SUMIFS('Доходы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расходы'!$C$8:$C$1048576,"="&amp;$B38),IF(_xlpm.xsum&lt;&gt;0,_xlpm.xsum,"")))</f>
        <v/>
      </c>
      <c r="AP38" s="20" t="str">
        <f t="shared" si="77"/>
        <v/>
      </c>
      <c r="AQ38" s="21" t="str">
        <f t="shared" si="60"/>
        <v/>
      </c>
      <c r="AR38" s="20" t="str">
        <f t="shared" si="61"/>
        <v/>
      </c>
      <c r="AT38" s="20" t="str">
        <f t="shared" si="38"/>
        <v/>
      </c>
      <c r="AU38" s="21" t="str">
        <f>IF(ISBLANK($B38),"",_xlfn.LET(_xlpm.xsum,SUMIFS('Доходы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расходы'!$C$8:$C$1048576,"="&amp;$B38),IF(_xlpm.xsum&lt;&gt;0,_xlpm.xsum,"")))</f>
        <v/>
      </c>
      <c r="AV38" s="20" t="str">
        <f t="shared" si="78"/>
        <v/>
      </c>
      <c r="AW38" s="21" t="str">
        <f t="shared" si="62"/>
        <v/>
      </c>
      <c r="AX38" s="20" t="str">
        <f t="shared" si="63"/>
        <v/>
      </c>
      <c r="AZ38" s="20" t="str">
        <f t="shared" si="40"/>
        <v/>
      </c>
      <c r="BA38" s="21" t="str">
        <f>IF(ISBLANK($B38),"",_xlfn.LET(_xlpm.xsum,SUMIFS('Доходы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расходы'!$C$8:$C$1048576,"="&amp;$B38),IF(_xlpm.xsum&lt;&gt;0,_xlpm.xsum,"")))</f>
        <v/>
      </c>
      <c r="BB38" s="20" t="str">
        <f t="shared" si="79"/>
        <v/>
      </c>
      <c r="BC38" s="21" t="str">
        <f t="shared" si="64"/>
        <v/>
      </c>
      <c r="BD38" s="20" t="str">
        <f t="shared" si="65"/>
        <v/>
      </c>
      <c r="BF38" s="20" t="str">
        <f t="shared" si="42"/>
        <v/>
      </c>
      <c r="BG38" s="21" t="str">
        <f>IF(ISBLANK($B38),"",_xlfn.LET(_xlpm.xsum,SUMIFS('Доходы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расходы'!$C$8:$C$1048576,"="&amp;$B38),IF(_xlpm.xsum&lt;&gt;0,_xlpm.xsum,"")))</f>
        <v/>
      </c>
      <c r="BH38" s="20" t="str">
        <f t="shared" si="80"/>
        <v/>
      </c>
      <c r="BI38" s="21" t="str">
        <f t="shared" si="66"/>
        <v/>
      </c>
      <c r="BJ38" s="20" t="str">
        <f t="shared" si="67"/>
        <v/>
      </c>
      <c r="BL38" s="20" t="str">
        <f t="shared" si="44"/>
        <v/>
      </c>
      <c r="BM38" s="21" t="str">
        <f>IF(ISBLANK($B38),"",_xlfn.LET(_xlpm.xsum,SUMIFS('Доходы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расходы'!$C$8:$C$1048576,"="&amp;$B38),IF(_xlpm.xsum&lt;&gt;0,_xlpm.xsum,"")))</f>
        <v/>
      </c>
      <c r="BN38" s="20" t="str">
        <f t="shared" si="81"/>
        <v/>
      </c>
      <c r="BO38" s="21" t="str">
        <f t="shared" si="68"/>
        <v/>
      </c>
      <c r="BP38" s="20" t="str">
        <f t="shared" si="69"/>
        <v/>
      </c>
      <c r="BR38" s="20" t="str">
        <f t="shared" si="46"/>
        <v/>
      </c>
      <c r="BS38" s="21" t="str">
        <f>IF(ISBLANK($B38),"",_xlfn.LET(_xlpm.xsum,SUMIFS('Доходы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расходы'!$C$8:$C$1048576,"="&amp;$B38),IF(_xlpm.xsum&lt;&gt;0,_xlpm.xsum,"")))</f>
        <v/>
      </c>
      <c r="BT38" s="20" t="str">
        <f t="shared" si="82"/>
        <v/>
      </c>
      <c r="BU38" s="21" t="str">
        <f t="shared" si="70"/>
        <v/>
      </c>
      <c r="BV38" s="20" t="str">
        <f t="shared" si="71"/>
        <v/>
      </c>
    </row>
    <row r="39" spans="1:74" x14ac:dyDescent="0.2">
      <c r="A39" s="32"/>
      <c r="D39" s="20" t="str">
        <f t="shared" si="24"/>
        <v/>
      </c>
      <c r="E39" s="21" t="str">
        <f>IF(ISBLANK($B39),"",_xlfn.LET(_xlpm.xsum,SUMIFS('Доходы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расходы'!$C$8:$C$1048576,"="&amp;$B39),IF(_xlpm.xsum&lt;&gt;0,_xlpm.xsum,"")))</f>
        <v/>
      </c>
      <c r="F39" s="20" t="str">
        <f t="shared" si="25"/>
        <v/>
      </c>
      <c r="G39" s="21" t="str">
        <f t="shared" si="48"/>
        <v/>
      </c>
      <c r="H39" s="20" t="str">
        <f t="shared" si="49"/>
        <v/>
      </c>
      <c r="J39" s="20" t="str">
        <f t="shared" si="26"/>
        <v/>
      </c>
      <c r="K39" s="21" t="str">
        <f>IF(ISBLANK($B39),"",_xlfn.LET(_xlpm.xsum,SUMIFS('Доходы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расходы'!$C$8:$C$1048576,"="&amp;$B39),IF(_xlpm.xsum&lt;&gt;0,_xlpm.xsum,"")))</f>
        <v/>
      </c>
      <c r="L39" s="20" t="str">
        <f t="shared" si="72"/>
        <v/>
      </c>
      <c r="M39" s="21" t="str">
        <f t="shared" si="50"/>
        <v/>
      </c>
      <c r="N39" s="20" t="str">
        <f t="shared" si="51"/>
        <v/>
      </c>
      <c r="P39" s="20" t="str">
        <f t="shared" si="28"/>
        <v/>
      </c>
      <c r="Q39" s="21" t="str">
        <f>IF(ISBLANK($B39),"",_xlfn.LET(_xlpm.xsum,SUMIFS('Доходы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расходы'!$C$8:$C$1048576,"="&amp;$B39),IF(_xlpm.xsum&lt;&gt;0,_xlpm.xsum,"")))</f>
        <v/>
      </c>
      <c r="R39" s="20" t="str">
        <f t="shared" si="73"/>
        <v/>
      </c>
      <c r="S39" s="21" t="str">
        <f t="shared" si="52"/>
        <v/>
      </c>
      <c r="T39" s="20" t="str">
        <f t="shared" si="53"/>
        <v/>
      </c>
      <c r="V39" s="20" t="str">
        <f t="shared" si="30"/>
        <v/>
      </c>
      <c r="W39" s="21" t="str">
        <f>IF(ISBLANK($B39),"",_xlfn.LET(_xlpm.xsum,SUMIFS('Доходы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расходы'!$C$8:$C$1048576,"="&amp;$B39),IF(_xlpm.xsum&lt;&gt;0,_xlpm.xsum,"")))</f>
        <v/>
      </c>
      <c r="X39" s="20" t="str">
        <f t="shared" si="74"/>
        <v/>
      </c>
      <c r="Y39" s="21" t="str">
        <f t="shared" si="54"/>
        <v/>
      </c>
      <c r="Z39" s="20" t="str">
        <f t="shared" si="55"/>
        <v/>
      </c>
      <c r="AB39" s="20" t="str">
        <f t="shared" si="32"/>
        <v/>
      </c>
      <c r="AC39" s="21" t="str">
        <f>IF(ISBLANK($B39),"",_xlfn.LET(_xlpm.xsum,SUMIFS('Доходы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расходы'!$C$8:$C$1048576,"="&amp;$B39),IF(_xlpm.xsum&lt;&gt;0,_xlpm.xsum,"")))</f>
        <v/>
      </c>
      <c r="AD39" s="20" t="str">
        <f t="shared" si="75"/>
        <v/>
      </c>
      <c r="AE39" s="21" t="str">
        <f t="shared" si="56"/>
        <v/>
      </c>
      <c r="AF39" s="20" t="str">
        <f t="shared" si="57"/>
        <v/>
      </c>
      <c r="AH39" s="20" t="str">
        <f t="shared" si="34"/>
        <v/>
      </c>
      <c r="AI39" s="21" t="str">
        <f>IF(ISBLANK($B39),"",_xlfn.LET(_xlpm.xsum,SUMIFS('Доходы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расходы'!$C$8:$C$1048576,"="&amp;$B39),IF(_xlpm.xsum&lt;&gt;0,_xlpm.xsum,"")))</f>
        <v/>
      </c>
      <c r="AJ39" s="20" t="str">
        <f t="shared" si="76"/>
        <v/>
      </c>
      <c r="AK39" s="21" t="str">
        <f t="shared" si="58"/>
        <v/>
      </c>
      <c r="AL39" s="20" t="str">
        <f t="shared" si="59"/>
        <v/>
      </c>
      <c r="AN39" s="20" t="str">
        <f t="shared" si="36"/>
        <v/>
      </c>
      <c r="AO39" s="21" t="str">
        <f>IF(ISBLANK($B39),"",_xlfn.LET(_xlpm.xsum,SUMIFS('Доходы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расходы'!$C$8:$C$1048576,"="&amp;$B39),IF(_xlpm.xsum&lt;&gt;0,_xlpm.xsum,"")))</f>
        <v/>
      </c>
      <c r="AP39" s="20" t="str">
        <f t="shared" si="77"/>
        <v/>
      </c>
      <c r="AQ39" s="21" t="str">
        <f t="shared" si="60"/>
        <v/>
      </c>
      <c r="AR39" s="20" t="str">
        <f t="shared" si="61"/>
        <v/>
      </c>
      <c r="AT39" s="20" t="str">
        <f t="shared" si="38"/>
        <v/>
      </c>
      <c r="AU39" s="21" t="str">
        <f>IF(ISBLANK($B39),"",_xlfn.LET(_xlpm.xsum,SUMIFS('Доходы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расходы'!$C$8:$C$1048576,"="&amp;$B39),IF(_xlpm.xsum&lt;&gt;0,_xlpm.xsum,"")))</f>
        <v/>
      </c>
      <c r="AV39" s="20" t="str">
        <f t="shared" si="78"/>
        <v/>
      </c>
      <c r="AW39" s="21" t="str">
        <f t="shared" si="62"/>
        <v/>
      </c>
      <c r="AX39" s="20" t="str">
        <f t="shared" si="63"/>
        <v/>
      </c>
      <c r="AZ39" s="20" t="str">
        <f t="shared" si="40"/>
        <v/>
      </c>
      <c r="BA39" s="21" t="str">
        <f>IF(ISBLANK($B39),"",_xlfn.LET(_xlpm.xsum,SUMIFS('Доходы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расходы'!$C$8:$C$1048576,"="&amp;$B39),IF(_xlpm.xsum&lt;&gt;0,_xlpm.xsum,"")))</f>
        <v/>
      </c>
      <c r="BB39" s="20" t="str">
        <f t="shared" si="79"/>
        <v/>
      </c>
      <c r="BC39" s="21" t="str">
        <f t="shared" si="64"/>
        <v/>
      </c>
      <c r="BD39" s="20" t="str">
        <f t="shared" si="65"/>
        <v/>
      </c>
      <c r="BF39" s="20" t="str">
        <f t="shared" si="42"/>
        <v/>
      </c>
      <c r="BG39" s="21" t="str">
        <f>IF(ISBLANK($B39),"",_xlfn.LET(_xlpm.xsum,SUMIFS('Доходы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расходы'!$C$8:$C$1048576,"="&amp;$B39),IF(_xlpm.xsum&lt;&gt;0,_xlpm.xsum,"")))</f>
        <v/>
      </c>
      <c r="BH39" s="20" t="str">
        <f t="shared" si="80"/>
        <v/>
      </c>
      <c r="BI39" s="21" t="str">
        <f t="shared" si="66"/>
        <v/>
      </c>
      <c r="BJ39" s="20" t="str">
        <f t="shared" si="67"/>
        <v/>
      </c>
      <c r="BL39" s="20" t="str">
        <f t="shared" si="44"/>
        <v/>
      </c>
      <c r="BM39" s="21" t="str">
        <f>IF(ISBLANK($B39),"",_xlfn.LET(_xlpm.xsum,SUMIFS('Доходы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расходы'!$C$8:$C$1048576,"="&amp;$B39),IF(_xlpm.xsum&lt;&gt;0,_xlpm.xsum,"")))</f>
        <v/>
      </c>
      <c r="BN39" s="20" t="str">
        <f t="shared" si="81"/>
        <v/>
      </c>
      <c r="BO39" s="21" t="str">
        <f t="shared" si="68"/>
        <v/>
      </c>
      <c r="BP39" s="20" t="str">
        <f t="shared" si="69"/>
        <v/>
      </c>
      <c r="BR39" s="20" t="str">
        <f t="shared" si="46"/>
        <v/>
      </c>
      <c r="BS39" s="21" t="str">
        <f>IF(ISBLANK($B39),"",_xlfn.LET(_xlpm.xsum,SUMIFS('Доходы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расходы'!$C$8:$C$1048576,"="&amp;$B39),IF(_xlpm.xsum&lt;&gt;0,_xlpm.xsum,"")))</f>
        <v/>
      </c>
      <c r="BT39" s="20" t="str">
        <f t="shared" si="82"/>
        <v/>
      </c>
      <c r="BU39" s="21" t="str">
        <f t="shared" si="70"/>
        <v/>
      </c>
      <c r="BV39" s="20" t="str">
        <f t="shared" si="71"/>
        <v/>
      </c>
    </row>
    <row r="40" spans="1:74" x14ac:dyDescent="0.2">
      <c r="A40" s="32"/>
      <c r="D40" s="20" t="str">
        <f t="shared" si="24"/>
        <v/>
      </c>
      <c r="E40" s="21" t="str">
        <f>IF(ISBLANK($B40),"",_xlfn.LET(_xlpm.xsum,SUMIFS('Доходы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расходы'!$C$8:$C$1048576,"="&amp;$B40),IF(_xlpm.xsum&lt;&gt;0,_xlpm.xsum,"")))</f>
        <v/>
      </c>
      <c r="F40" s="20" t="str">
        <f t="shared" si="25"/>
        <v/>
      </c>
      <c r="G40" s="21" t="str">
        <f t="shared" si="48"/>
        <v/>
      </c>
      <c r="H40" s="20" t="str">
        <f t="shared" si="49"/>
        <v/>
      </c>
      <c r="J40" s="20" t="str">
        <f t="shared" si="26"/>
        <v/>
      </c>
      <c r="K40" s="21" t="str">
        <f>IF(ISBLANK($B40),"",_xlfn.LET(_xlpm.xsum,SUMIFS('Доходы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расходы'!$C$8:$C$1048576,"="&amp;$B40),IF(_xlpm.xsum&lt;&gt;0,_xlpm.xsum,"")))</f>
        <v/>
      </c>
      <c r="L40" s="20" t="str">
        <f t="shared" si="72"/>
        <v/>
      </c>
      <c r="M40" s="21" t="str">
        <f t="shared" si="50"/>
        <v/>
      </c>
      <c r="N40" s="20" t="str">
        <f t="shared" si="51"/>
        <v/>
      </c>
      <c r="P40" s="20" t="str">
        <f t="shared" si="28"/>
        <v/>
      </c>
      <c r="Q40" s="21" t="str">
        <f>IF(ISBLANK($B40),"",_xlfn.LET(_xlpm.xsum,SUMIFS('Доходы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расходы'!$C$8:$C$1048576,"="&amp;$B40),IF(_xlpm.xsum&lt;&gt;0,_xlpm.xsum,"")))</f>
        <v/>
      </c>
      <c r="R40" s="20" t="str">
        <f t="shared" si="73"/>
        <v/>
      </c>
      <c r="S40" s="21" t="str">
        <f t="shared" si="52"/>
        <v/>
      </c>
      <c r="T40" s="20" t="str">
        <f t="shared" si="53"/>
        <v/>
      </c>
      <c r="V40" s="20" t="str">
        <f t="shared" si="30"/>
        <v/>
      </c>
      <c r="W40" s="21" t="str">
        <f>IF(ISBLANK($B40),"",_xlfn.LET(_xlpm.xsum,SUMIFS('Доходы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расходы'!$C$8:$C$1048576,"="&amp;$B40),IF(_xlpm.xsum&lt;&gt;0,_xlpm.xsum,"")))</f>
        <v/>
      </c>
      <c r="X40" s="20" t="str">
        <f t="shared" si="74"/>
        <v/>
      </c>
      <c r="Y40" s="21" t="str">
        <f t="shared" si="54"/>
        <v/>
      </c>
      <c r="Z40" s="20" t="str">
        <f t="shared" si="55"/>
        <v/>
      </c>
      <c r="AB40" s="20" t="str">
        <f t="shared" si="32"/>
        <v/>
      </c>
      <c r="AC40" s="21" t="str">
        <f>IF(ISBLANK($B40),"",_xlfn.LET(_xlpm.xsum,SUMIFS('Доходы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расходы'!$C$8:$C$1048576,"="&amp;$B40),IF(_xlpm.xsum&lt;&gt;0,_xlpm.xsum,"")))</f>
        <v/>
      </c>
      <c r="AD40" s="20" t="str">
        <f t="shared" si="75"/>
        <v/>
      </c>
      <c r="AE40" s="21" t="str">
        <f t="shared" si="56"/>
        <v/>
      </c>
      <c r="AF40" s="20" t="str">
        <f t="shared" si="57"/>
        <v/>
      </c>
      <c r="AH40" s="20" t="str">
        <f t="shared" si="34"/>
        <v/>
      </c>
      <c r="AI40" s="21" t="str">
        <f>IF(ISBLANK($B40),"",_xlfn.LET(_xlpm.xsum,SUMIFS('Доходы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расходы'!$C$8:$C$1048576,"="&amp;$B40),IF(_xlpm.xsum&lt;&gt;0,_xlpm.xsum,"")))</f>
        <v/>
      </c>
      <c r="AJ40" s="20" t="str">
        <f t="shared" si="76"/>
        <v/>
      </c>
      <c r="AK40" s="21" t="str">
        <f t="shared" si="58"/>
        <v/>
      </c>
      <c r="AL40" s="20" t="str">
        <f t="shared" si="59"/>
        <v/>
      </c>
      <c r="AN40" s="20" t="str">
        <f t="shared" si="36"/>
        <v/>
      </c>
      <c r="AO40" s="21" t="str">
        <f>IF(ISBLANK($B40),"",_xlfn.LET(_xlpm.xsum,SUMIFS('Доходы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расходы'!$C$8:$C$1048576,"="&amp;$B40),IF(_xlpm.xsum&lt;&gt;0,_xlpm.xsum,"")))</f>
        <v/>
      </c>
      <c r="AP40" s="20" t="str">
        <f t="shared" si="77"/>
        <v/>
      </c>
      <c r="AQ40" s="21" t="str">
        <f t="shared" si="60"/>
        <v/>
      </c>
      <c r="AR40" s="20" t="str">
        <f t="shared" si="61"/>
        <v/>
      </c>
      <c r="AT40" s="20" t="str">
        <f t="shared" si="38"/>
        <v/>
      </c>
      <c r="AU40" s="21" t="str">
        <f>IF(ISBLANK($B40),"",_xlfn.LET(_xlpm.xsum,SUMIFS('Доходы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расходы'!$C$8:$C$1048576,"="&amp;$B40),IF(_xlpm.xsum&lt;&gt;0,_xlpm.xsum,"")))</f>
        <v/>
      </c>
      <c r="AV40" s="20" t="str">
        <f t="shared" si="78"/>
        <v/>
      </c>
      <c r="AW40" s="21" t="str">
        <f t="shared" si="62"/>
        <v/>
      </c>
      <c r="AX40" s="20" t="str">
        <f t="shared" si="63"/>
        <v/>
      </c>
      <c r="AZ40" s="20" t="str">
        <f t="shared" si="40"/>
        <v/>
      </c>
      <c r="BA40" s="21" t="str">
        <f>IF(ISBLANK($B40),"",_xlfn.LET(_xlpm.xsum,SUMIFS('Доходы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расходы'!$C$8:$C$1048576,"="&amp;$B40),IF(_xlpm.xsum&lt;&gt;0,_xlpm.xsum,"")))</f>
        <v/>
      </c>
      <c r="BB40" s="20" t="str">
        <f t="shared" si="79"/>
        <v/>
      </c>
      <c r="BC40" s="21" t="str">
        <f t="shared" si="64"/>
        <v/>
      </c>
      <c r="BD40" s="20" t="str">
        <f t="shared" si="65"/>
        <v/>
      </c>
      <c r="BF40" s="20" t="str">
        <f t="shared" si="42"/>
        <v/>
      </c>
      <c r="BG40" s="21" t="str">
        <f>IF(ISBLANK($B40),"",_xlfn.LET(_xlpm.xsum,SUMIFS('Доходы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расходы'!$C$8:$C$1048576,"="&amp;$B40),IF(_xlpm.xsum&lt;&gt;0,_xlpm.xsum,"")))</f>
        <v/>
      </c>
      <c r="BH40" s="20" t="str">
        <f t="shared" si="80"/>
        <v/>
      </c>
      <c r="BI40" s="21" t="str">
        <f t="shared" si="66"/>
        <v/>
      </c>
      <c r="BJ40" s="20" t="str">
        <f t="shared" si="67"/>
        <v/>
      </c>
      <c r="BL40" s="20" t="str">
        <f t="shared" si="44"/>
        <v/>
      </c>
      <c r="BM40" s="21" t="str">
        <f>IF(ISBLANK($B40),"",_xlfn.LET(_xlpm.xsum,SUMIFS('Доходы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расходы'!$C$8:$C$1048576,"="&amp;$B40),IF(_xlpm.xsum&lt;&gt;0,_xlpm.xsum,"")))</f>
        <v/>
      </c>
      <c r="BN40" s="20" t="str">
        <f t="shared" si="81"/>
        <v/>
      </c>
      <c r="BO40" s="21" t="str">
        <f t="shared" si="68"/>
        <v/>
      </c>
      <c r="BP40" s="20" t="str">
        <f t="shared" si="69"/>
        <v/>
      </c>
      <c r="BR40" s="20" t="str">
        <f t="shared" si="46"/>
        <v/>
      </c>
      <c r="BS40" s="21" t="str">
        <f>IF(ISBLANK($B40),"",_xlfn.LET(_xlpm.xsum,SUMIFS('Доходы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расходы'!$C$8:$C$1048576,"="&amp;$B40),IF(_xlpm.xsum&lt;&gt;0,_xlpm.xsum,"")))</f>
        <v/>
      </c>
      <c r="BT40" s="20" t="str">
        <f t="shared" si="82"/>
        <v/>
      </c>
      <c r="BU40" s="21" t="str">
        <f t="shared" si="70"/>
        <v/>
      </c>
      <c r="BV40" s="20" t="str">
        <f t="shared" si="71"/>
        <v/>
      </c>
    </row>
    <row r="41" spans="1:74" x14ac:dyDescent="0.2">
      <c r="A41" s="32"/>
      <c r="D41" s="20" t="str">
        <f t="shared" si="24"/>
        <v/>
      </c>
      <c r="E41" s="21" t="str">
        <f>IF(ISBLANK($B41),"",_xlfn.LET(_xlpm.xsum,SUMIFS('Доходы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расходы'!$C$8:$C$1048576,"="&amp;$B41),IF(_xlpm.xsum&lt;&gt;0,_xlpm.xsum,"")))</f>
        <v/>
      </c>
      <c r="F41" s="20" t="str">
        <f t="shared" si="25"/>
        <v/>
      </c>
      <c r="G41" s="21" t="str">
        <f t="shared" si="48"/>
        <v/>
      </c>
      <c r="H41" s="20" t="str">
        <f t="shared" si="49"/>
        <v/>
      </c>
      <c r="J41" s="20" t="str">
        <f t="shared" si="26"/>
        <v/>
      </c>
      <c r="K41" s="21" t="str">
        <f>IF(ISBLANK($B41),"",_xlfn.LET(_xlpm.xsum,SUMIFS('Доходы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расходы'!$C$8:$C$1048576,"="&amp;$B41),IF(_xlpm.xsum&lt;&gt;0,_xlpm.xsum,"")))</f>
        <v/>
      </c>
      <c r="L41" s="20" t="str">
        <f t="shared" si="72"/>
        <v/>
      </c>
      <c r="M41" s="21" t="str">
        <f t="shared" si="50"/>
        <v/>
      </c>
      <c r="N41" s="20" t="str">
        <f t="shared" si="51"/>
        <v/>
      </c>
      <c r="P41" s="20" t="str">
        <f t="shared" si="28"/>
        <v/>
      </c>
      <c r="Q41" s="21" t="str">
        <f>IF(ISBLANK($B41),"",_xlfn.LET(_xlpm.xsum,SUMIFS('Доходы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расходы'!$C$8:$C$1048576,"="&amp;$B41),IF(_xlpm.xsum&lt;&gt;0,_xlpm.xsum,"")))</f>
        <v/>
      </c>
      <c r="R41" s="20" t="str">
        <f t="shared" si="73"/>
        <v/>
      </c>
      <c r="S41" s="21" t="str">
        <f t="shared" si="52"/>
        <v/>
      </c>
      <c r="T41" s="20" t="str">
        <f t="shared" si="53"/>
        <v/>
      </c>
      <c r="V41" s="20" t="str">
        <f t="shared" si="30"/>
        <v/>
      </c>
      <c r="W41" s="21" t="str">
        <f>IF(ISBLANK($B41),"",_xlfn.LET(_xlpm.xsum,SUMIFS('Доходы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расходы'!$C$8:$C$1048576,"="&amp;$B41),IF(_xlpm.xsum&lt;&gt;0,_xlpm.xsum,"")))</f>
        <v/>
      </c>
      <c r="X41" s="20" t="str">
        <f t="shared" si="74"/>
        <v/>
      </c>
      <c r="Y41" s="21" t="str">
        <f t="shared" si="54"/>
        <v/>
      </c>
      <c r="Z41" s="20" t="str">
        <f t="shared" si="55"/>
        <v/>
      </c>
      <c r="AB41" s="20" t="str">
        <f t="shared" si="32"/>
        <v/>
      </c>
      <c r="AC41" s="21" t="str">
        <f>IF(ISBLANK($B41),"",_xlfn.LET(_xlpm.xsum,SUMIFS('Доходы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расходы'!$C$8:$C$1048576,"="&amp;$B41),IF(_xlpm.xsum&lt;&gt;0,_xlpm.xsum,"")))</f>
        <v/>
      </c>
      <c r="AD41" s="20" t="str">
        <f t="shared" si="75"/>
        <v/>
      </c>
      <c r="AE41" s="21" t="str">
        <f t="shared" si="56"/>
        <v/>
      </c>
      <c r="AF41" s="20" t="str">
        <f t="shared" si="57"/>
        <v/>
      </c>
      <c r="AH41" s="20" t="str">
        <f t="shared" si="34"/>
        <v/>
      </c>
      <c r="AI41" s="21" t="str">
        <f>IF(ISBLANK($B41),"",_xlfn.LET(_xlpm.xsum,SUMIFS('Доходы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расходы'!$C$8:$C$1048576,"="&amp;$B41),IF(_xlpm.xsum&lt;&gt;0,_xlpm.xsum,"")))</f>
        <v/>
      </c>
      <c r="AJ41" s="20" t="str">
        <f t="shared" si="76"/>
        <v/>
      </c>
      <c r="AK41" s="21" t="str">
        <f t="shared" si="58"/>
        <v/>
      </c>
      <c r="AL41" s="20" t="str">
        <f t="shared" si="59"/>
        <v/>
      </c>
      <c r="AN41" s="20" t="str">
        <f t="shared" si="36"/>
        <v/>
      </c>
      <c r="AO41" s="21" t="str">
        <f>IF(ISBLANK($B41),"",_xlfn.LET(_xlpm.xsum,SUMIFS('Доходы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расходы'!$C$8:$C$1048576,"="&amp;$B41),IF(_xlpm.xsum&lt;&gt;0,_xlpm.xsum,"")))</f>
        <v/>
      </c>
      <c r="AP41" s="20" t="str">
        <f t="shared" si="77"/>
        <v/>
      </c>
      <c r="AQ41" s="21" t="str">
        <f t="shared" si="60"/>
        <v/>
      </c>
      <c r="AR41" s="20" t="str">
        <f t="shared" si="61"/>
        <v/>
      </c>
      <c r="AT41" s="20" t="str">
        <f t="shared" si="38"/>
        <v/>
      </c>
      <c r="AU41" s="21" t="str">
        <f>IF(ISBLANK($B41),"",_xlfn.LET(_xlpm.xsum,SUMIFS('Доходы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расходы'!$C$8:$C$1048576,"="&amp;$B41),IF(_xlpm.xsum&lt;&gt;0,_xlpm.xsum,"")))</f>
        <v/>
      </c>
      <c r="AV41" s="20" t="str">
        <f t="shared" si="78"/>
        <v/>
      </c>
      <c r="AW41" s="21" t="str">
        <f t="shared" si="62"/>
        <v/>
      </c>
      <c r="AX41" s="20" t="str">
        <f t="shared" si="63"/>
        <v/>
      </c>
      <c r="AZ41" s="20" t="str">
        <f t="shared" si="40"/>
        <v/>
      </c>
      <c r="BA41" s="21" t="str">
        <f>IF(ISBLANK($B41),"",_xlfn.LET(_xlpm.xsum,SUMIFS('Доходы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расходы'!$C$8:$C$1048576,"="&amp;$B41),IF(_xlpm.xsum&lt;&gt;0,_xlpm.xsum,"")))</f>
        <v/>
      </c>
      <c r="BB41" s="20" t="str">
        <f t="shared" si="79"/>
        <v/>
      </c>
      <c r="BC41" s="21" t="str">
        <f t="shared" si="64"/>
        <v/>
      </c>
      <c r="BD41" s="20" t="str">
        <f t="shared" si="65"/>
        <v/>
      </c>
      <c r="BF41" s="20" t="str">
        <f t="shared" si="42"/>
        <v/>
      </c>
      <c r="BG41" s="21" t="str">
        <f>IF(ISBLANK($B41),"",_xlfn.LET(_xlpm.xsum,SUMIFS('Доходы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расходы'!$C$8:$C$1048576,"="&amp;$B41),IF(_xlpm.xsum&lt;&gt;0,_xlpm.xsum,"")))</f>
        <v/>
      </c>
      <c r="BH41" s="20" t="str">
        <f t="shared" si="80"/>
        <v/>
      </c>
      <c r="BI41" s="21" t="str">
        <f t="shared" si="66"/>
        <v/>
      </c>
      <c r="BJ41" s="20" t="str">
        <f t="shared" si="67"/>
        <v/>
      </c>
      <c r="BL41" s="20" t="str">
        <f t="shared" si="44"/>
        <v/>
      </c>
      <c r="BM41" s="21" t="str">
        <f>IF(ISBLANK($B41),"",_xlfn.LET(_xlpm.xsum,SUMIFS('Доходы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расходы'!$C$8:$C$1048576,"="&amp;$B41),IF(_xlpm.xsum&lt;&gt;0,_xlpm.xsum,"")))</f>
        <v/>
      </c>
      <c r="BN41" s="20" t="str">
        <f t="shared" si="81"/>
        <v/>
      </c>
      <c r="BO41" s="21" t="str">
        <f t="shared" si="68"/>
        <v/>
      </c>
      <c r="BP41" s="20" t="str">
        <f t="shared" si="69"/>
        <v/>
      </c>
      <c r="BR41" s="20" t="str">
        <f t="shared" si="46"/>
        <v/>
      </c>
      <c r="BS41" s="21" t="str">
        <f>IF(ISBLANK($B41),"",_xlfn.LET(_xlpm.xsum,SUMIFS('Доходы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расходы'!$C$8:$C$1048576,"="&amp;$B41),IF(_xlpm.xsum&lt;&gt;0,_xlpm.xsum,"")))</f>
        <v/>
      </c>
      <c r="BT41" s="20" t="str">
        <f t="shared" si="82"/>
        <v/>
      </c>
      <c r="BU41" s="21" t="str">
        <f t="shared" si="70"/>
        <v/>
      </c>
      <c r="BV41" s="20" t="str">
        <f t="shared" si="71"/>
        <v/>
      </c>
    </row>
    <row r="42" spans="1:74" x14ac:dyDescent="0.2">
      <c r="A42" s="32"/>
      <c r="D42" s="20" t="str">
        <f t="shared" si="24"/>
        <v/>
      </c>
      <c r="E42" s="21" t="str">
        <f>IF(ISBLANK($B42),"",_xlfn.LET(_xlpm.xsum,SUMIFS('Доходы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расходы'!$C$8:$C$1048576,"="&amp;$B42),IF(_xlpm.xsum&lt;&gt;0,_xlpm.xsum,"")))</f>
        <v/>
      </c>
      <c r="F42" s="20" t="str">
        <f t="shared" si="25"/>
        <v/>
      </c>
      <c r="G42" s="21" t="str">
        <f t="shared" si="48"/>
        <v/>
      </c>
      <c r="H42" s="20" t="str">
        <f t="shared" si="49"/>
        <v/>
      </c>
      <c r="J42" s="20" t="str">
        <f t="shared" si="26"/>
        <v/>
      </c>
      <c r="K42" s="21" t="str">
        <f>IF(ISBLANK($B42),"",_xlfn.LET(_xlpm.xsum,SUMIFS('Доходы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расходы'!$C$8:$C$1048576,"="&amp;$B42),IF(_xlpm.xsum&lt;&gt;0,_xlpm.xsum,"")))</f>
        <v/>
      </c>
      <c r="L42" s="20" t="str">
        <f t="shared" si="72"/>
        <v/>
      </c>
      <c r="M42" s="21" t="str">
        <f t="shared" si="50"/>
        <v/>
      </c>
      <c r="N42" s="20" t="str">
        <f t="shared" si="51"/>
        <v/>
      </c>
      <c r="P42" s="20" t="str">
        <f t="shared" si="28"/>
        <v/>
      </c>
      <c r="Q42" s="21" t="str">
        <f>IF(ISBLANK($B42),"",_xlfn.LET(_xlpm.xsum,SUMIFS('Доходы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расходы'!$C$8:$C$1048576,"="&amp;$B42),IF(_xlpm.xsum&lt;&gt;0,_xlpm.xsum,"")))</f>
        <v/>
      </c>
      <c r="R42" s="20" t="str">
        <f t="shared" si="73"/>
        <v/>
      </c>
      <c r="S42" s="21" t="str">
        <f t="shared" si="52"/>
        <v/>
      </c>
      <c r="T42" s="20" t="str">
        <f t="shared" si="53"/>
        <v/>
      </c>
      <c r="V42" s="20" t="str">
        <f t="shared" si="30"/>
        <v/>
      </c>
      <c r="W42" s="21" t="str">
        <f>IF(ISBLANK($B42),"",_xlfn.LET(_xlpm.xsum,SUMIFS('Доходы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расходы'!$C$8:$C$1048576,"="&amp;$B42),IF(_xlpm.xsum&lt;&gt;0,_xlpm.xsum,"")))</f>
        <v/>
      </c>
      <c r="X42" s="20" t="str">
        <f t="shared" si="74"/>
        <v/>
      </c>
      <c r="Y42" s="21" t="str">
        <f t="shared" si="54"/>
        <v/>
      </c>
      <c r="Z42" s="20" t="str">
        <f t="shared" si="55"/>
        <v/>
      </c>
      <c r="AB42" s="20" t="str">
        <f t="shared" si="32"/>
        <v/>
      </c>
      <c r="AC42" s="21" t="str">
        <f>IF(ISBLANK($B42),"",_xlfn.LET(_xlpm.xsum,SUMIFS('Доходы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расходы'!$C$8:$C$1048576,"="&amp;$B42),IF(_xlpm.xsum&lt;&gt;0,_xlpm.xsum,"")))</f>
        <v/>
      </c>
      <c r="AD42" s="20" t="str">
        <f t="shared" si="75"/>
        <v/>
      </c>
      <c r="AE42" s="21" t="str">
        <f t="shared" si="56"/>
        <v/>
      </c>
      <c r="AF42" s="20" t="str">
        <f t="shared" si="57"/>
        <v/>
      </c>
      <c r="AH42" s="20" t="str">
        <f t="shared" si="34"/>
        <v/>
      </c>
      <c r="AI42" s="21" t="str">
        <f>IF(ISBLANK($B42),"",_xlfn.LET(_xlpm.xsum,SUMIFS('Доходы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расходы'!$C$8:$C$1048576,"="&amp;$B42),IF(_xlpm.xsum&lt;&gt;0,_xlpm.xsum,"")))</f>
        <v/>
      </c>
      <c r="AJ42" s="20" t="str">
        <f t="shared" si="76"/>
        <v/>
      </c>
      <c r="AK42" s="21" t="str">
        <f t="shared" si="58"/>
        <v/>
      </c>
      <c r="AL42" s="20" t="str">
        <f t="shared" si="59"/>
        <v/>
      </c>
      <c r="AN42" s="20" t="str">
        <f t="shared" si="36"/>
        <v/>
      </c>
      <c r="AO42" s="21" t="str">
        <f>IF(ISBLANK($B42),"",_xlfn.LET(_xlpm.xsum,SUMIFS('Доходы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расходы'!$C$8:$C$1048576,"="&amp;$B42),IF(_xlpm.xsum&lt;&gt;0,_xlpm.xsum,"")))</f>
        <v/>
      </c>
      <c r="AP42" s="20" t="str">
        <f t="shared" si="77"/>
        <v/>
      </c>
      <c r="AQ42" s="21" t="str">
        <f t="shared" si="60"/>
        <v/>
      </c>
      <c r="AR42" s="20" t="str">
        <f t="shared" si="61"/>
        <v/>
      </c>
      <c r="AT42" s="20" t="str">
        <f t="shared" si="38"/>
        <v/>
      </c>
      <c r="AU42" s="21" t="str">
        <f>IF(ISBLANK($B42),"",_xlfn.LET(_xlpm.xsum,SUMIFS('Доходы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расходы'!$C$8:$C$1048576,"="&amp;$B42),IF(_xlpm.xsum&lt;&gt;0,_xlpm.xsum,"")))</f>
        <v/>
      </c>
      <c r="AV42" s="20" t="str">
        <f t="shared" si="78"/>
        <v/>
      </c>
      <c r="AW42" s="21" t="str">
        <f t="shared" si="62"/>
        <v/>
      </c>
      <c r="AX42" s="20" t="str">
        <f t="shared" si="63"/>
        <v/>
      </c>
      <c r="AZ42" s="20" t="str">
        <f t="shared" si="40"/>
        <v/>
      </c>
      <c r="BA42" s="21" t="str">
        <f>IF(ISBLANK($B42),"",_xlfn.LET(_xlpm.xsum,SUMIFS('Доходы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расходы'!$C$8:$C$1048576,"="&amp;$B42),IF(_xlpm.xsum&lt;&gt;0,_xlpm.xsum,"")))</f>
        <v/>
      </c>
      <c r="BB42" s="20" t="str">
        <f t="shared" si="79"/>
        <v/>
      </c>
      <c r="BC42" s="21" t="str">
        <f t="shared" si="64"/>
        <v/>
      </c>
      <c r="BD42" s="20" t="str">
        <f t="shared" si="65"/>
        <v/>
      </c>
      <c r="BF42" s="20" t="str">
        <f t="shared" si="42"/>
        <v/>
      </c>
      <c r="BG42" s="21" t="str">
        <f>IF(ISBLANK($B42),"",_xlfn.LET(_xlpm.xsum,SUMIFS('Доходы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расходы'!$C$8:$C$1048576,"="&amp;$B42),IF(_xlpm.xsum&lt;&gt;0,_xlpm.xsum,"")))</f>
        <v/>
      </c>
      <c r="BH42" s="20" t="str">
        <f t="shared" si="80"/>
        <v/>
      </c>
      <c r="BI42" s="21" t="str">
        <f t="shared" si="66"/>
        <v/>
      </c>
      <c r="BJ42" s="20" t="str">
        <f t="shared" si="67"/>
        <v/>
      </c>
      <c r="BL42" s="20" t="str">
        <f t="shared" si="44"/>
        <v/>
      </c>
      <c r="BM42" s="21" t="str">
        <f>IF(ISBLANK($B42),"",_xlfn.LET(_xlpm.xsum,SUMIFS('Доходы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расходы'!$C$8:$C$1048576,"="&amp;$B42),IF(_xlpm.xsum&lt;&gt;0,_xlpm.xsum,"")))</f>
        <v/>
      </c>
      <c r="BN42" s="20" t="str">
        <f t="shared" si="81"/>
        <v/>
      </c>
      <c r="BO42" s="21" t="str">
        <f t="shared" si="68"/>
        <v/>
      </c>
      <c r="BP42" s="20" t="str">
        <f t="shared" si="69"/>
        <v/>
      </c>
      <c r="BR42" s="20" t="str">
        <f t="shared" si="46"/>
        <v/>
      </c>
      <c r="BS42" s="21" t="str">
        <f>IF(ISBLANK($B42),"",_xlfn.LET(_xlpm.xsum,SUMIFS('Доходы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расходы'!$C$8:$C$1048576,"="&amp;$B42),IF(_xlpm.xsum&lt;&gt;0,_xlpm.xsum,"")))</f>
        <v/>
      </c>
      <c r="BT42" s="20" t="str">
        <f t="shared" si="82"/>
        <v/>
      </c>
      <c r="BU42" s="21" t="str">
        <f t="shared" si="70"/>
        <v/>
      </c>
      <c r="BV42" s="20" t="str">
        <f t="shared" si="71"/>
        <v/>
      </c>
    </row>
    <row r="43" spans="1:74" x14ac:dyDescent="0.2">
      <c r="A43" s="32"/>
      <c r="D43" s="20" t="str">
        <f t="shared" si="24"/>
        <v/>
      </c>
      <c r="E43" s="21" t="str">
        <f>IF(ISBLANK($B43),"",_xlfn.LET(_xlpm.xsum,SUMIFS('Доходы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расходы'!$C$8:$C$1048576,"="&amp;$B43),IF(_xlpm.xsum&lt;&gt;0,_xlpm.xsum,"")))</f>
        <v/>
      </c>
      <c r="F43" s="20" t="str">
        <f t="shared" si="25"/>
        <v/>
      </c>
      <c r="G43" s="21" t="str">
        <f t="shared" si="48"/>
        <v/>
      </c>
      <c r="H43" s="20" t="str">
        <f t="shared" si="49"/>
        <v/>
      </c>
      <c r="J43" s="20" t="str">
        <f t="shared" si="26"/>
        <v/>
      </c>
      <c r="K43" s="21" t="str">
        <f>IF(ISBLANK($B43),"",_xlfn.LET(_xlpm.xsum,SUMIFS('Доходы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расходы'!$C$8:$C$1048576,"="&amp;$B43),IF(_xlpm.xsum&lt;&gt;0,_xlpm.xsum,"")))</f>
        <v/>
      </c>
      <c r="L43" s="20" t="str">
        <f t="shared" si="72"/>
        <v/>
      </c>
      <c r="M43" s="21" t="str">
        <f t="shared" si="50"/>
        <v/>
      </c>
      <c r="N43" s="20" t="str">
        <f t="shared" si="51"/>
        <v/>
      </c>
      <c r="P43" s="20" t="str">
        <f t="shared" si="28"/>
        <v/>
      </c>
      <c r="Q43" s="21" t="str">
        <f>IF(ISBLANK($B43),"",_xlfn.LET(_xlpm.xsum,SUMIFS('Доходы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расходы'!$C$8:$C$1048576,"="&amp;$B43),IF(_xlpm.xsum&lt;&gt;0,_xlpm.xsum,"")))</f>
        <v/>
      </c>
      <c r="R43" s="20" t="str">
        <f t="shared" si="73"/>
        <v/>
      </c>
      <c r="S43" s="21" t="str">
        <f t="shared" si="52"/>
        <v/>
      </c>
      <c r="T43" s="20" t="str">
        <f t="shared" si="53"/>
        <v/>
      </c>
      <c r="V43" s="20" t="str">
        <f t="shared" si="30"/>
        <v/>
      </c>
      <c r="W43" s="21" t="str">
        <f>IF(ISBLANK($B43),"",_xlfn.LET(_xlpm.xsum,SUMIFS('Доходы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расходы'!$C$8:$C$1048576,"="&amp;$B43),IF(_xlpm.xsum&lt;&gt;0,_xlpm.xsum,"")))</f>
        <v/>
      </c>
      <c r="X43" s="20" t="str">
        <f t="shared" si="74"/>
        <v/>
      </c>
      <c r="Y43" s="21" t="str">
        <f t="shared" si="54"/>
        <v/>
      </c>
      <c r="Z43" s="20" t="str">
        <f t="shared" si="55"/>
        <v/>
      </c>
      <c r="AB43" s="20" t="str">
        <f t="shared" si="32"/>
        <v/>
      </c>
      <c r="AC43" s="21" t="str">
        <f>IF(ISBLANK($B43),"",_xlfn.LET(_xlpm.xsum,SUMIFS('Доходы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расходы'!$C$8:$C$1048576,"="&amp;$B43),IF(_xlpm.xsum&lt;&gt;0,_xlpm.xsum,"")))</f>
        <v/>
      </c>
      <c r="AD43" s="20" t="str">
        <f t="shared" si="75"/>
        <v/>
      </c>
      <c r="AE43" s="21" t="str">
        <f t="shared" si="56"/>
        <v/>
      </c>
      <c r="AF43" s="20" t="str">
        <f t="shared" si="57"/>
        <v/>
      </c>
      <c r="AH43" s="20" t="str">
        <f t="shared" si="34"/>
        <v/>
      </c>
      <c r="AI43" s="21" t="str">
        <f>IF(ISBLANK($B43),"",_xlfn.LET(_xlpm.xsum,SUMIFS('Доходы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расходы'!$C$8:$C$1048576,"="&amp;$B43),IF(_xlpm.xsum&lt;&gt;0,_xlpm.xsum,"")))</f>
        <v/>
      </c>
      <c r="AJ43" s="20" t="str">
        <f t="shared" si="76"/>
        <v/>
      </c>
      <c r="AK43" s="21" t="str">
        <f t="shared" si="58"/>
        <v/>
      </c>
      <c r="AL43" s="20" t="str">
        <f t="shared" si="59"/>
        <v/>
      </c>
      <c r="AN43" s="20" t="str">
        <f t="shared" si="36"/>
        <v/>
      </c>
      <c r="AO43" s="21" t="str">
        <f>IF(ISBLANK($B43),"",_xlfn.LET(_xlpm.xsum,SUMIFS('Доходы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расходы'!$C$8:$C$1048576,"="&amp;$B43),IF(_xlpm.xsum&lt;&gt;0,_xlpm.xsum,"")))</f>
        <v/>
      </c>
      <c r="AP43" s="20" t="str">
        <f t="shared" si="77"/>
        <v/>
      </c>
      <c r="AQ43" s="21" t="str">
        <f t="shared" si="60"/>
        <v/>
      </c>
      <c r="AR43" s="20" t="str">
        <f t="shared" si="61"/>
        <v/>
      </c>
      <c r="AT43" s="20" t="str">
        <f t="shared" si="38"/>
        <v/>
      </c>
      <c r="AU43" s="21" t="str">
        <f>IF(ISBLANK($B43),"",_xlfn.LET(_xlpm.xsum,SUMIFS('Доходы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расходы'!$C$8:$C$1048576,"="&amp;$B43),IF(_xlpm.xsum&lt;&gt;0,_xlpm.xsum,"")))</f>
        <v/>
      </c>
      <c r="AV43" s="20" t="str">
        <f t="shared" si="78"/>
        <v/>
      </c>
      <c r="AW43" s="21" t="str">
        <f t="shared" si="62"/>
        <v/>
      </c>
      <c r="AX43" s="20" t="str">
        <f t="shared" si="63"/>
        <v/>
      </c>
      <c r="AZ43" s="20" t="str">
        <f t="shared" si="40"/>
        <v/>
      </c>
      <c r="BA43" s="21" t="str">
        <f>IF(ISBLANK($B43),"",_xlfn.LET(_xlpm.xsum,SUMIFS('Доходы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расходы'!$C$8:$C$1048576,"="&amp;$B43),IF(_xlpm.xsum&lt;&gt;0,_xlpm.xsum,"")))</f>
        <v/>
      </c>
      <c r="BB43" s="20" t="str">
        <f t="shared" si="79"/>
        <v/>
      </c>
      <c r="BC43" s="21" t="str">
        <f t="shared" si="64"/>
        <v/>
      </c>
      <c r="BD43" s="20" t="str">
        <f t="shared" si="65"/>
        <v/>
      </c>
      <c r="BF43" s="20" t="str">
        <f t="shared" si="42"/>
        <v/>
      </c>
      <c r="BG43" s="21" t="str">
        <f>IF(ISBLANK($B43),"",_xlfn.LET(_xlpm.xsum,SUMIFS('Доходы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расходы'!$C$8:$C$1048576,"="&amp;$B43),IF(_xlpm.xsum&lt;&gt;0,_xlpm.xsum,"")))</f>
        <v/>
      </c>
      <c r="BH43" s="20" t="str">
        <f t="shared" si="80"/>
        <v/>
      </c>
      <c r="BI43" s="21" t="str">
        <f t="shared" si="66"/>
        <v/>
      </c>
      <c r="BJ43" s="20" t="str">
        <f t="shared" si="67"/>
        <v/>
      </c>
      <c r="BL43" s="20" t="str">
        <f t="shared" si="44"/>
        <v/>
      </c>
      <c r="BM43" s="21" t="str">
        <f>IF(ISBLANK($B43),"",_xlfn.LET(_xlpm.xsum,SUMIFS('Доходы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расходы'!$C$8:$C$1048576,"="&amp;$B43),IF(_xlpm.xsum&lt;&gt;0,_xlpm.xsum,"")))</f>
        <v/>
      </c>
      <c r="BN43" s="20" t="str">
        <f t="shared" si="81"/>
        <v/>
      </c>
      <c r="BO43" s="21" t="str">
        <f t="shared" si="68"/>
        <v/>
      </c>
      <c r="BP43" s="20" t="str">
        <f t="shared" si="69"/>
        <v/>
      </c>
      <c r="BR43" s="20" t="str">
        <f t="shared" si="46"/>
        <v/>
      </c>
      <c r="BS43" s="21" t="str">
        <f>IF(ISBLANK($B43),"",_xlfn.LET(_xlpm.xsum,SUMIFS('Доходы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расходы'!$C$8:$C$1048576,"="&amp;$B43),IF(_xlpm.xsum&lt;&gt;0,_xlpm.xsum,"")))</f>
        <v/>
      </c>
      <c r="BT43" s="20" t="str">
        <f t="shared" si="82"/>
        <v/>
      </c>
      <c r="BU43" s="21" t="str">
        <f t="shared" si="70"/>
        <v/>
      </c>
      <c r="BV43" s="20" t="str">
        <f t="shared" si="71"/>
        <v/>
      </c>
    </row>
    <row r="44" spans="1:74" x14ac:dyDescent="0.2">
      <c r="A44" s="32"/>
      <c r="D44" s="20" t="str">
        <f t="shared" si="24"/>
        <v/>
      </c>
      <c r="E44" s="21" t="str">
        <f>IF(ISBLANK($B44),"",_xlfn.LET(_xlpm.xsum,SUMIFS('Доходы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расходы'!$C$8:$C$1048576,"="&amp;$B44),IF(_xlpm.xsum&lt;&gt;0,_xlpm.xsum,"")))</f>
        <v/>
      </c>
      <c r="F44" s="20" t="str">
        <f t="shared" si="25"/>
        <v/>
      </c>
      <c r="G44" s="21" t="str">
        <f t="shared" si="48"/>
        <v/>
      </c>
      <c r="H44" s="20" t="str">
        <f t="shared" si="49"/>
        <v/>
      </c>
      <c r="J44" s="20" t="str">
        <f t="shared" si="26"/>
        <v/>
      </c>
      <c r="K44" s="21" t="str">
        <f>IF(ISBLANK($B44),"",_xlfn.LET(_xlpm.xsum,SUMIFS('Доходы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расходы'!$C$8:$C$1048576,"="&amp;$B44),IF(_xlpm.xsum&lt;&gt;0,_xlpm.xsum,"")))</f>
        <v/>
      </c>
      <c r="L44" s="20" t="str">
        <f t="shared" si="72"/>
        <v/>
      </c>
      <c r="M44" s="21" t="str">
        <f t="shared" si="50"/>
        <v/>
      </c>
      <c r="N44" s="20" t="str">
        <f t="shared" si="51"/>
        <v/>
      </c>
      <c r="P44" s="20" t="str">
        <f t="shared" si="28"/>
        <v/>
      </c>
      <c r="Q44" s="21" t="str">
        <f>IF(ISBLANK($B44),"",_xlfn.LET(_xlpm.xsum,SUMIFS('Доходы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расходы'!$C$8:$C$1048576,"="&amp;$B44),IF(_xlpm.xsum&lt;&gt;0,_xlpm.xsum,"")))</f>
        <v/>
      </c>
      <c r="R44" s="20" t="str">
        <f t="shared" si="73"/>
        <v/>
      </c>
      <c r="S44" s="21" t="str">
        <f t="shared" si="52"/>
        <v/>
      </c>
      <c r="T44" s="20" t="str">
        <f t="shared" si="53"/>
        <v/>
      </c>
      <c r="V44" s="20" t="str">
        <f t="shared" si="30"/>
        <v/>
      </c>
      <c r="W44" s="21" t="str">
        <f>IF(ISBLANK($B44),"",_xlfn.LET(_xlpm.xsum,SUMIFS('Доходы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расходы'!$C$8:$C$1048576,"="&amp;$B44),IF(_xlpm.xsum&lt;&gt;0,_xlpm.xsum,"")))</f>
        <v/>
      </c>
      <c r="X44" s="20" t="str">
        <f t="shared" si="74"/>
        <v/>
      </c>
      <c r="Y44" s="21" t="str">
        <f t="shared" si="54"/>
        <v/>
      </c>
      <c r="Z44" s="20" t="str">
        <f t="shared" si="55"/>
        <v/>
      </c>
      <c r="AB44" s="20" t="str">
        <f t="shared" si="32"/>
        <v/>
      </c>
      <c r="AC44" s="21" t="str">
        <f>IF(ISBLANK($B44),"",_xlfn.LET(_xlpm.xsum,SUMIFS('Доходы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расходы'!$C$8:$C$1048576,"="&amp;$B44),IF(_xlpm.xsum&lt;&gt;0,_xlpm.xsum,"")))</f>
        <v/>
      </c>
      <c r="AD44" s="20" t="str">
        <f t="shared" si="75"/>
        <v/>
      </c>
      <c r="AE44" s="21" t="str">
        <f t="shared" si="56"/>
        <v/>
      </c>
      <c r="AF44" s="20" t="str">
        <f t="shared" si="57"/>
        <v/>
      </c>
      <c r="AH44" s="20" t="str">
        <f t="shared" si="34"/>
        <v/>
      </c>
      <c r="AI44" s="21" t="str">
        <f>IF(ISBLANK($B44),"",_xlfn.LET(_xlpm.xsum,SUMIFS('Доходы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расходы'!$C$8:$C$1048576,"="&amp;$B44),IF(_xlpm.xsum&lt;&gt;0,_xlpm.xsum,"")))</f>
        <v/>
      </c>
      <c r="AJ44" s="20" t="str">
        <f t="shared" si="76"/>
        <v/>
      </c>
      <c r="AK44" s="21" t="str">
        <f t="shared" si="58"/>
        <v/>
      </c>
      <c r="AL44" s="20" t="str">
        <f t="shared" si="59"/>
        <v/>
      </c>
      <c r="AN44" s="20" t="str">
        <f t="shared" si="36"/>
        <v/>
      </c>
      <c r="AO44" s="21" t="str">
        <f>IF(ISBLANK($B44),"",_xlfn.LET(_xlpm.xsum,SUMIFS('Доходы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расходы'!$C$8:$C$1048576,"="&amp;$B44),IF(_xlpm.xsum&lt;&gt;0,_xlpm.xsum,"")))</f>
        <v/>
      </c>
      <c r="AP44" s="20" t="str">
        <f t="shared" si="77"/>
        <v/>
      </c>
      <c r="AQ44" s="21" t="str">
        <f t="shared" si="60"/>
        <v/>
      </c>
      <c r="AR44" s="20" t="str">
        <f t="shared" si="61"/>
        <v/>
      </c>
      <c r="AT44" s="20" t="str">
        <f t="shared" si="38"/>
        <v/>
      </c>
      <c r="AU44" s="21" t="str">
        <f>IF(ISBLANK($B44),"",_xlfn.LET(_xlpm.xsum,SUMIFS('Доходы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расходы'!$C$8:$C$1048576,"="&amp;$B44),IF(_xlpm.xsum&lt;&gt;0,_xlpm.xsum,"")))</f>
        <v/>
      </c>
      <c r="AV44" s="20" t="str">
        <f t="shared" si="78"/>
        <v/>
      </c>
      <c r="AW44" s="21" t="str">
        <f t="shared" si="62"/>
        <v/>
      </c>
      <c r="AX44" s="20" t="str">
        <f t="shared" si="63"/>
        <v/>
      </c>
      <c r="AZ44" s="20" t="str">
        <f t="shared" si="40"/>
        <v/>
      </c>
      <c r="BA44" s="21" t="str">
        <f>IF(ISBLANK($B44),"",_xlfn.LET(_xlpm.xsum,SUMIFS('Доходы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расходы'!$C$8:$C$1048576,"="&amp;$B44),IF(_xlpm.xsum&lt;&gt;0,_xlpm.xsum,"")))</f>
        <v/>
      </c>
      <c r="BB44" s="20" t="str">
        <f t="shared" si="79"/>
        <v/>
      </c>
      <c r="BC44" s="21" t="str">
        <f t="shared" si="64"/>
        <v/>
      </c>
      <c r="BD44" s="20" t="str">
        <f t="shared" si="65"/>
        <v/>
      </c>
      <c r="BF44" s="20" t="str">
        <f t="shared" si="42"/>
        <v/>
      </c>
      <c r="BG44" s="21" t="str">
        <f>IF(ISBLANK($B44),"",_xlfn.LET(_xlpm.xsum,SUMIFS('Доходы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расходы'!$C$8:$C$1048576,"="&amp;$B44),IF(_xlpm.xsum&lt;&gt;0,_xlpm.xsum,"")))</f>
        <v/>
      </c>
      <c r="BH44" s="20" t="str">
        <f t="shared" si="80"/>
        <v/>
      </c>
      <c r="BI44" s="21" t="str">
        <f t="shared" si="66"/>
        <v/>
      </c>
      <c r="BJ44" s="20" t="str">
        <f t="shared" si="67"/>
        <v/>
      </c>
      <c r="BL44" s="20" t="str">
        <f t="shared" si="44"/>
        <v/>
      </c>
      <c r="BM44" s="21" t="str">
        <f>IF(ISBLANK($B44),"",_xlfn.LET(_xlpm.xsum,SUMIFS('Доходы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расходы'!$C$8:$C$1048576,"="&amp;$B44),IF(_xlpm.xsum&lt;&gt;0,_xlpm.xsum,"")))</f>
        <v/>
      </c>
      <c r="BN44" s="20" t="str">
        <f t="shared" si="81"/>
        <v/>
      </c>
      <c r="BO44" s="21" t="str">
        <f t="shared" si="68"/>
        <v/>
      </c>
      <c r="BP44" s="20" t="str">
        <f t="shared" si="69"/>
        <v/>
      </c>
      <c r="BR44" s="20" t="str">
        <f t="shared" si="46"/>
        <v/>
      </c>
      <c r="BS44" s="21" t="str">
        <f>IF(ISBLANK($B44),"",_xlfn.LET(_xlpm.xsum,SUMIFS('Доходы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расходы'!$C$8:$C$1048576,"="&amp;$B44),IF(_xlpm.xsum&lt;&gt;0,_xlpm.xsum,"")))</f>
        <v/>
      </c>
      <c r="BT44" s="20" t="str">
        <f t="shared" si="82"/>
        <v/>
      </c>
      <c r="BU44" s="21" t="str">
        <f t="shared" si="70"/>
        <v/>
      </c>
      <c r="BV44" s="20" t="str">
        <f t="shared" si="71"/>
        <v/>
      </c>
    </row>
    <row r="45" spans="1:74" x14ac:dyDescent="0.2">
      <c r="A45" s="32"/>
      <c r="D45" s="20" t="str">
        <f t="shared" si="24"/>
        <v/>
      </c>
      <c r="E45" s="21" t="str">
        <f>IF(ISBLANK($B45),"",_xlfn.LET(_xlpm.xsum,SUMIFS('Доходы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расходы'!$C$8:$C$1048576,"="&amp;$B45),IF(_xlpm.xsum&lt;&gt;0,_xlpm.xsum,"")))</f>
        <v/>
      </c>
      <c r="F45" s="20" t="str">
        <f t="shared" si="25"/>
        <v/>
      </c>
      <c r="G45" s="21" t="str">
        <f t="shared" si="48"/>
        <v/>
      </c>
      <c r="H45" s="20" t="str">
        <f t="shared" si="49"/>
        <v/>
      </c>
      <c r="J45" s="20" t="str">
        <f t="shared" si="26"/>
        <v/>
      </c>
      <c r="K45" s="21" t="str">
        <f>IF(ISBLANK($B45),"",_xlfn.LET(_xlpm.xsum,SUMIFS('Доходы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расходы'!$C$8:$C$1048576,"="&amp;$B45),IF(_xlpm.xsum&lt;&gt;0,_xlpm.xsum,"")))</f>
        <v/>
      </c>
      <c r="L45" s="20" t="str">
        <f t="shared" si="72"/>
        <v/>
      </c>
      <c r="M45" s="21" t="str">
        <f t="shared" si="50"/>
        <v/>
      </c>
      <c r="N45" s="20" t="str">
        <f t="shared" si="51"/>
        <v/>
      </c>
      <c r="P45" s="20" t="str">
        <f t="shared" si="28"/>
        <v/>
      </c>
      <c r="Q45" s="21" t="str">
        <f>IF(ISBLANK($B45),"",_xlfn.LET(_xlpm.xsum,SUMIFS('Доходы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расходы'!$C$8:$C$1048576,"="&amp;$B45),IF(_xlpm.xsum&lt;&gt;0,_xlpm.xsum,"")))</f>
        <v/>
      </c>
      <c r="R45" s="20" t="str">
        <f t="shared" si="73"/>
        <v/>
      </c>
      <c r="S45" s="21" t="str">
        <f t="shared" si="52"/>
        <v/>
      </c>
      <c r="T45" s="20" t="str">
        <f t="shared" si="53"/>
        <v/>
      </c>
      <c r="V45" s="20" t="str">
        <f t="shared" si="30"/>
        <v/>
      </c>
      <c r="W45" s="21" t="str">
        <f>IF(ISBLANK($B45),"",_xlfn.LET(_xlpm.xsum,SUMIFS('Доходы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расходы'!$C$8:$C$1048576,"="&amp;$B45),IF(_xlpm.xsum&lt;&gt;0,_xlpm.xsum,"")))</f>
        <v/>
      </c>
      <c r="X45" s="20" t="str">
        <f t="shared" si="74"/>
        <v/>
      </c>
      <c r="Y45" s="21" t="str">
        <f t="shared" si="54"/>
        <v/>
      </c>
      <c r="Z45" s="20" t="str">
        <f t="shared" si="55"/>
        <v/>
      </c>
      <c r="AB45" s="20" t="str">
        <f t="shared" si="32"/>
        <v/>
      </c>
      <c r="AC45" s="21" t="str">
        <f>IF(ISBLANK($B45),"",_xlfn.LET(_xlpm.xsum,SUMIFS('Доходы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расходы'!$C$8:$C$1048576,"="&amp;$B45),IF(_xlpm.xsum&lt;&gt;0,_xlpm.xsum,"")))</f>
        <v/>
      </c>
      <c r="AD45" s="20" t="str">
        <f t="shared" si="75"/>
        <v/>
      </c>
      <c r="AE45" s="21" t="str">
        <f t="shared" si="56"/>
        <v/>
      </c>
      <c r="AF45" s="20" t="str">
        <f t="shared" si="57"/>
        <v/>
      </c>
      <c r="AH45" s="20" t="str">
        <f t="shared" si="34"/>
        <v/>
      </c>
      <c r="AI45" s="21" t="str">
        <f>IF(ISBLANK($B45),"",_xlfn.LET(_xlpm.xsum,SUMIFS('Доходы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расходы'!$C$8:$C$1048576,"="&amp;$B45),IF(_xlpm.xsum&lt;&gt;0,_xlpm.xsum,"")))</f>
        <v/>
      </c>
      <c r="AJ45" s="20" t="str">
        <f t="shared" si="76"/>
        <v/>
      </c>
      <c r="AK45" s="21" t="str">
        <f t="shared" si="58"/>
        <v/>
      </c>
      <c r="AL45" s="20" t="str">
        <f t="shared" si="59"/>
        <v/>
      </c>
      <c r="AN45" s="20" t="str">
        <f t="shared" si="36"/>
        <v/>
      </c>
      <c r="AO45" s="21" t="str">
        <f>IF(ISBLANK($B45),"",_xlfn.LET(_xlpm.xsum,SUMIFS('Доходы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расходы'!$C$8:$C$1048576,"="&amp;$B45),IF(_xlpm.xsum&lt;&gt;0,_xlpm.xsum,"")))</f>
        <v/>
      </c>
      <c r="AP45" s="20" t="str">
        <f t="shared" si="77"/>
        <v/>
      </c>
      <c r="AQ45" s="21" t="str">
        <f t="shared" si="60"/>
        <v/>
      </c>
      <c r="AR45" s="20" t="str">
        <f t="shared" si="61"/>
        <v/>
      </c>
      <c r="AT45" s="20" t="str">
        <f t="shared" si="38"/>
        <v/>
      </c>
      <c r="AU45" s="21" t="str">
        <f>IF(ISBLANK($B45),"",_xlfn.LET(_xlpm.xsum,SUMIFS('Доходы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расходы'!$C$8:$C$1048576,"="&amp;$B45),IF(_xlpm.xsum&lt;&gt;0,_xlpm.xsum,"")))</f>
        <v/>
      </c>
      <c r="AV45" s="20" t="str">
        <f t="shared" si="78"/>
        <v/>
      </c>
      <c r="AW45" s="21" t="str">
        <f t="shared" si="62"/>
        <v/>
      </c>
      <c r="AX45" s="20" t="str">
        <f t="shared" si="63"/>
        <v/>
      </c>
      <c r="AZ45" s="20" t="str">
        <f t="shared" si="40"/>
        <v/>
      </c>
      <c r="BA45" s="21" t="str">
        <f>IF(ISBLANK($B45),"",_xlfn.LET(_xlpm.xsum,SUMIFS('Доходы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расходы'!$C$8:$C$1048576,"="&amp;$B45),IF(_xlpm.xsum&lt;&gt;0,_xlpm.xsum,"")))</f>
        <v/>
      </c>
      <c r="BB45" s="20" t="str">
        <f t="shared" si="79"/>
        <v/>
      </c>
      <c r="BC45" s="21" t="str">
        <f t="shared" si="64"/>
        <v/>
      </c>
      <c r="BD45" s="20" t="str">
        <f t="shared" si="65"/>
        <v/>
      </c>
      <c r="BF45" s="20" t="str">
        <f t="shared" si="42"/>
        <v/>
      </c>
      <c r="BG45" s="21" t="str">
        <f>IF(ISBLANK($B45),"",_xlfn.LET(_xlpm.xsum,SUMIFS('Доходы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расходы'!$C$8:$C$1048576,"="&amp;$B45),IF(_xlpm.xsum&lt;&gt;0,_xlpm.xsum,"")))</f>
        <v/>
      </c>
      <c r="BH45" s="20" t="str">
        <f t="shared" si="80"/>
        <v/>
      </c>
      <c r="BI45" s="21" t="str">
        <f t="shared" si="66"/>
        <v/>
      </c>
      <c r="BJ45" s="20" t="str">
        <f t="shared" si="67"/>
        <v/>
      </c>
      <c r="BL45" s="20" t="str">
        <f t="shared" si="44"/>
        <v/>
      </c>
      <c r="BM45" s="21" t="str">
        <f>IF(ISBLANK($B45),"",_xlfn.LET(_xlpm.xsum,SUMIFS('Доходы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расходы'!$C$8:$C$1048576,"="&amp;$B45),IF(_xlpm.xsum&lt;&gt;0,_xlpm.xsum,"")))</f>
        <v/>
      </c>
      <c r="BN45" s="20" t="str">
        <f t="shared" si="81"/>
        <v/>
      </c>
      <c r="BO45" s="21" t="str">
        <f t="shared" si="68"/>
        <v/>
      </c>
      <c r="BP45" s="20" t="str">
        <f t="shared" si="69"/>
        <v/>
      </c>
      <c r="BR45" s="20" t="str">
        <f t="shared" si="46"/>
        <v/>
      </c>
      <c r="BS45" s="21" t="str">
        <f>IF(ISBLANK($B45),"",_xlfn.LET(_xlpm.xsum,SUMIFS('Доходы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расходы'!$C$8:$C$1048576,"="&amp;$B45),IF(_xlpm.xsum&lt;&gt;0,_xlpm.xsum,"")))</f>
        <v/>
      </c>
      <c r="BT45" s="20" t="str">
        <f t="shared" si="82"/>
        <v/>
      </c>
      <c r="BU45" s="21" t="str">
        <f t="shared" si="70"/>
        <v/>
      </c>
      <c r="BV45" s="20" t="str">
        <f t="shared" si="71"/>
        <v/>
      </c>
    </row>
    <row r="46" spans="1:74" x14ac:dyDescent="0.2">
      <c r="A46" s="32"/>
      <c r="D46" s="20" t="str">
        <f t="shared" si="24"/>
        <v/>
      </c>
      <c r="E46" s="21" t="str">
        <f>IF(ISBLANK($B46),"",_xlfn.LET(_xlpm.xsum,SUMIFS('Доходы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расходы'!$C$8:$C$1048576,"="&amp;$B46),IF(_xlpm.xsum&lt;&gt;0,_xlpm.xsum,"")))</f>
        <v/>
      </c>
      <c r="F46" s="20" t="str">
        <f t="shared" si="25"/>
        <v/>
      </c>
      <c r="G46" s="21" t="str">
        <f t="shared" si="48"/>
        <v/>
      </c>
      <c r="H46" s="20" t="str">
        <f t="shared" si="49"/>
        <v/>
      </c>
      <c r="J46" s="20" t="str">
        <f t="shared" si="26"/>
        <v/>
      </c>
      <c r="K46" s="21" t="str">
        <f>IF(ISBLANK($B46),"",_xlfn.LET(_xlpm.xsum,SUMIFS('Доходы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расходы'!$C$8:$C$1048576,"="&amp;$B46),IF(_xlpm.xsum&lt;&gt;0,_xlpm.xsum,"")))</f>
        <v/>
      </c>
      <c r="L46" s="20" t="str">
        <f t="shared" si="72"/>
        <v/>
      </c>
      <c r="M46" s="21" t="str">
        <f t="shared" si="50"/>
        <v/>
      </c>
      <c r="N46" s="20" t="str">
        <f t="shared" si="51"/>
        <v/>
      </c>
      <c r="P46" s="20" t="str">
        <f t="shared" si="28"/>
        <v/>
      </c>
      <c r="Q46" s="21" t="str">
        <f>IF(ISBLANK($B46),"",_xlfn.LET(_xlpm.xsum,SUMIFS('Доходы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расходы'!$C$8:$C$1048576,"="&amp;$B46),IF(_xlpm.xsum&lt;&gt;0,_xlpm.xsum,"")))</f>
        <v/>
      </c>
      <c r="R46" s="20" t="str">
        <f t="shared" si="73"/>
        <v/>
      </c>
      <c r="S46" s="21" t="str">
        <f t="shared" si="52"/>
        <v/>
      </c>
      <c r="T46" s="20" t="str">
        <f t="shared" si="53"/>
        <v/>
      </c>
      <c r="V46" s="20" t="str">
        <f t="shared" si="30"/>
        <v/>
      </c>
      <c r="W46" s="21" t="str">
        <f>IF(ISBLANK($B46),"",_xlfn.LET(_xlpm.xsum,SUMIFS('Доходы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расходы'!$C$8:$C$1048576,"="&amp;$B46),IF(_xlpm.xsum&lt;&gt;0,_xlpm.xsum,"")))</f>
        <v/>
      </c>
      <c r="X46" s="20" t="str">
        <f t="shared" si="74"/>
        <v/>
      </c>
      <c r="Y46" s="21" t="str">
        <f t="shared" si="54"/>
        <v/>
      </c>
      <c r="Z46" s="20" t="str">
        <f t="shared" si="55"/>
        <v/>
      </c>
      <c r="AB46" s="20" t="str">
        <f t="shared" si="32"/>
        <v/>
      </c>
      <c r="AC46" s="21" t="str">
        <f>IF(ISBLANK($B46),"",_xlfn.LET(_xlpm.xsum,SUMIFS('Доходы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расходы'!$C$8:$C$1048576,"="&amp;$B46),IF(_xlpm.xsum&lt;&gt;0,_xlpm.xsum,"")))</f>
        <v/>
      </c>
      <c r="AD46" s="20" t="str">
        <f t="shared" si="75"/>
        <v/>
      </c>
      <c r="AE46" s="21" t="str">
        <f t="shared" si="56"/>
        <v/>
      </c>
      <c r="AF46" s="20" t="str">
        <f t="shared" si="57"/>
        <v/>
      </c>
      <c r="AH46" s="20" t="str">
        <f t="shared" si="34"/>
        <v/>
      </c>
      <c r="AI46" s="21" t="str">
        <f>IF(ISBLANK($B46),"",_xlfn.LET(_xlpm.xsum,SUMIFS('Доходы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расходы'!$C$8:$C$1048576,"="&amp;$B46),IF(_xlpm.xsum&lt;&gt;0,_xlpm.xsum,"")))</f>
        <v/>
      </c>
      <c r="AJ46" s="20" t="str">
        <f t="shared" si="76"/>
        <v/>
      </c>
      <c r="AK46" s="21" t="str">
        <f t="shared" si="58"/>
        <v/>
      </c>
      <c r="AL46" s="20" t="str">
        <f t="shared" si="59"/>
        <v/>
      </c>
      <c r="AN46" s="20" t="str">
        <f t="shared" si="36"/>
        <v/>
      </c>
      <c r="AO46" s="21" t="str">
        <f>IF(ISBLANK($B46),"",_xlfn.LET(_xlpm.xsum,SUMIFS('Доходы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расходы'!$C$8:$C$1048576,"="&amp;$B46),IF(_xlpm.xsum&lt;&gt;0,_xlpm.xsum,"")))</f>
        <v/>
      </c>
      <c r="AP46" s="20" t="str">
        <f t="shared" si="77"/>
        <v/>
      </c>
      <c r="AQ46" s="21" t="str">
        <f t="shared" si="60"/>
        <v/>
      </c>
      <c r="AR46" s="20" t="str">
        <f t="shared" si="61"/>
        <v/>
      </c>
      <c r="AT46" s="20" t="str">
        <f t="shared" si="38"/>
        <v/>
      </c>
      <c r="AU46" s="21" t="str">
        <f>IF(ISBLANK($B46),"",_xlfn.LET(_xlpm.xsum,SUMIFS('Доходы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расходы'!$C$8:$C$1048576,"="&amp;$B46),IF(_xlpm.xsum&lt;&gt;0,_xlpm.xsum,"")))</f>
        <v/>
      </c>
      <c r="AV46" s="20" t="str">
        <f t="shared" si="78"/>
        <v/>
      </c>
      <c r="AW46" s="21" t="str">
        <f t="shared" si="62"/>
        <v/>
      </c>
      <c r="AX46" s="20" t="str">
        <f t="shared" si="63"/>
        <v/>
      </c>
      <c r="AZ46" s="20" t="str">
        <f t="shared" si="40"/>
        <v/>
      </c>
      <c r="BA46" s="21" t="str">
        <f>IF(ISBLANK($B46),"",_xlfn.LET(_xlpm.xsum,SUMIFS('Доходы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расходы'!$C$8:$C$1048576,"="&amp;$B46),IF(_xlpm.xsum&lt;&gt;0,_xlpm.xsum,"")))</f>
        <v/>
      </c>
      <c r="BB46" s="20" t="str">
        <f t="shared" si="79"/>
        <v/>
      </c>
      <c r="BC46" s="21" t="str">
        <f t="shared" si="64"/>
        <v/>
      </c>
      <c r="BD46" s="20" t="str">
        <f t="shared" si="65"/>
        <v/>
      </c>
      <c r="BF46" s="20" t="str">
        <f t="shared" si="42"/>
        <v/>
      </c>
      <c r="BG46" s="21" t="str">
        <f>IF(ISBLANK($B46),"",_xlfn.LET(_xlpm.xsum,SUMIFS('Доходы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расходы'!$C$8:$C$1048576,"="&amp;$B46),IF(_xlpm.xsum&lt;&gt;0,_xlpm.xsum,"")))</f>
        <v/>
      </c>
      <c r="BH46" s="20" t="str">
        <f t="shared" si="80"/>
        <v/>
      </c>
      <c r="BI46" s="21" t="str">
        <f t="shared" si="66"/>
        <v/>
      </c>
      <c r="BJ46" s="20" t="str">
        <f t="shared" si="67"/>
        <v/>
      </c>
      <c r="BL46" s="20" t="str">
        <f t="shared" si="44"/>
        <v/>
      </c>
      <c r="BM46" s="21" t="str">
        <f>IF(ISBLANK($B46),"",_xlfn.LET(_xlpm.xsum,SUMIFS('Доходы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расходы'!$C$8:$C$1048576,"="&amp;$B46),IF(_xlpm.xsum&lt;&gt;0,_xlpm.xsum,"")))</f>
        <v/>
      </c>
      <c r="BN46" s="20" t="str">
        <f t="shared" si="81"/>
        <v/>
      </c>
      <c r="BO46" s="21" t="str">
        <f t="shared" si="68"/>
        <v/>
      </c>
      <c r="BP46" s="20" t="str">
        <f t="shared" si="69"/>
        <v/>
      </c>
      <c r="BR46" s="20" t="str">
        <f t="shared" si="46"/>
        <v/>
      </c>
      <c r="BS46" s="21" t="str">
        <f>IF(ISBLANK($B46),"",_xlfn.LET(_xlpm.xsum,SUMIFS('Доходы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расходы'!$C$8:$C$1048576,"="&amp;$B46),IF(_xlpm.xsum&lt;&gt;0,_xlpm.xsum,"")))</f>
        <v/>
      </c>
      <c r="BT46" s="20" t="str">
        <f t="shared" si="82"/>
        <v/>
      </c>
      <c r="BU46" s="21" t="str">
        <f t="shared" si="70"/>
        <v/>
      </c>
      <c r="BV46" s="20" t="str">
        <f t="shared" si="71"/>
        <v/>
      </c>
    </row>
    <row r="47" spans="1:74" x14ac:dyDescent="0.2">
      <c r="A47" s="32"/>
      <c r="D47" s="20" t="str">
        <f t="shared" si="24"/>
        <v/>
      </c>
      <c r="E47" s="21" t="str">
        <f>IF(ISBLANK($B47),"",_xlfn.LET(_xlpm.xsum,SUMIFS('Доходы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расходы'!$C$8:$C$1048576,"="&amp;$B47),IF(_xlpm.xsum&lt;&gt;0,_xlpm.xsum,"")))</f>
        <v/>
      </c>
      <c r="F47" s="20" t="str">
        <f t="shared" si="25"/>
        <v/>
      </c>
      <c r="G47" s="21" t="str">
        <f t="shared" si="48"/>
        <v/>
      </c>
      <c r="H47" s="20" t="str">
        <f t="shared" si="49"/>
        <v/>
      </c>
      <c r="J47" s="20" t="str">
        <f t="shared" si="26"/>
        <v/>
      </c>
      <c r="K47" s="21" t="str">
        <f>IF(ISBLANK($B47),"",_xlfn.LET(_xlpm.xsum,SUMIFS('Доходы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расходы'!$C$8:$C$1048576,"="&amp;$B47),IF(_xlpm.xsum&lt;&gt;0,_xlpm.xsum,"")))</f>
        <v/>
      </c>
      <c r="L47" s="20" t="str">
        <f t="shared" si="72"/>
        <v/>
      </c>
      <c r="M47" s="21" t="str">
        <f t="shared" si="50"/>
        <v/>
      </c>
      <c r="N47" s="20" t="str">
        <f t="shared" si="51"/>
        <v/>
      </c>
      <c r="P47" s="20" t="str">
        <f t="shared" si="28"/>
        <v/>
      </c>
      <c r="Q47" s="21" t="str">
        <f>IF(ISBLANK($B47),"",_xlfn.LET(_xlpm.xsum,SUMIFS('Доходы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расходы'!$C$8:$C$1048576,"="&amp;$B47),IF(_xlpm.xsum&lt;&gt;0,_xlpm.xsum,"")))</f>
        <v/>
      </c>
      <c r="R47" s="20" t="str">
        <f t="shared" si="73"/>
        <v/>
      </c>
      <c r="S47" s="21" t="str">
        <f t="shared" si="52"/>
        <v/>
      </c>
      <c r="T47" s="20" t="str">
        <f t="shared" si="53"/>
        <v/>
      </c>
      <c r="V47" s="20" t="str">
        <f t="shared" si="30"/>
        <v/>
      </c>
      <c r="W47" s="21" t="str">
        <f>IF(ISBLANK($B47),"",_xlfn.LET(_xlpm.xsum,SUMIFS('Доходы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расходы'!$C$8:$C$1048576,"="&amp;$B47),IF(_xlpm.xsum&lt;&gt;0,_xlpm.xsum,"")))</f>
        <v/>
      </c>
      <c r="X47" s="20" t="str">
        <f t="shared" si="74"/>
        <v/>
      </c>
      <c r="Y47" s="21" t="str">
        <f t="shared" si="54"/>
        <v/>
      </c>
      <c r="Z47" s="20" t="str">
        <f t="shared" si="55"/>
        <v/>
      </c>
      <c r="AB47" s="20" t="str">
        <f t="shared" si="32"/>
        <v/>
      </c>
      <c r="AC47" s="21" t="str">
        <f>IF(ISBLANK($B47),"",_xlfn.LET(_xlpm.xsum,SUMIFS('Доходы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расходы'!$C$8:$C$1048576,"="&amp;$B47),IF(_xlpm.xsum&lt;&gt;0,_xlpm.xsum,"")))</f>
        <v/>
      </c>
      <c r="AD47" s="20" t="str">
        <f t="shared" si="75"/>
        <v/>
      </c>
      <c r="AE47" s="21" t="str">
        <f t="shared" si="56"/>
        <v/>
      </c>
      <c r="AF47" s="20" t="str">
        <f t="shared" si="57"/>
        <v/>
      </c>
      <c r="AH47" s="20" t="str">
        <f t="shared" si="34"/>
        <v/>
      </c>
      <c r="AI47" s="21" t="str">
        <f>IF(ISBLANK($B47),"",_xlfn.LET(_xlpm.xsum,SUMIFS('Доходы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расходы'!$C$8:$C$1048576,"="&amp;$B47),IF(_xlpm.xsum&lt;&gt;0,_xlpm.xsum,"")))</f>
        <v/>
      </c>
      <c r="AJ47" s="20" t="str">
        <f t="shared" si="76"/>
        <v/>
      </c>
      <c r="AK47" s="21" t="str">
        <f t="shared" si="58"/>
        <v/>
      </c>
      <c r="AL47" s="20" t="str">
        <f t="shared" si="59"/>
        <v/>
      </c>
      <c r="AN47" s="20" t="str">
        <f t="shared" si="36"/>
        <v/>
      </c>
      <c r="AO47" s="21" t="str">
        <f>IF(ISBLANK($B47),"",_xlfn.LET(_xlpm.xsum,SUMIFS('Доходы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расходы'!$C$8:$C$1048576,"="&amp;$B47),IF(_xlpm.xsum&lt;&gt;0,_xlpm.xsum,"")))</f>
        <v/>
      </c>
      <c r="AP47" s="20" t="str">
        <f t="shared" si="77"/>
        <v/>
      </c>
      <c r="AQ47" s="21" t="str">
        <f t="shared" si="60"/>
        <v/>
      </c>
      <c r="AR47" s="20" t="str">
        <f t="shared" si="61"/>
        <v/>
      </c>
      <c r="AT47" s="20" t="str">
        <f t="shared" si="38"/>
        <v/>
      </c>
      <c r="AU47" s="21" t="str">
        <f>IF(ISBLANK($B47),"",_xlfn.LET(_xlpm.xsum,SUMIFS('Доходы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расходы'!$C$8:$C$1048576,"="&amp;$B47),IF(_xlpm.xsum&lt;&gt;0,_xlpm.xsum,"")))</f>
        <v/>
      </c>
      <c r="AV47" s="20" t="str">
        <f t="shared" si="78"/>
        <v/>
      </c>
      <c r="AW47" s="21" t="str">
        <f t="shared" si="62"/>
        <v/>
      </c>
      <c r="AX47" s="20" t="str">
        <f t="shared" si="63"/>
        <v/>
      </c>
      <c r="AZ47" s="20" t="str">
        <f t="shared" si="40"/>
        <v/>
      </c>
      <c r="BA47" s="21" t="str">
        <f>IF(ISBLANK($B47),"",_xlfn.LET(_xlpm.xsum,SUMIFS('Доходы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расходы'!$C$8:$C$1048576,"="&amp;$B47),IF(_xlpm.xsum&lt;&gt;0,_xlpm.xsum,"")))</f>
        <v/>
      </c>
      <c r="BB47" s="20" t="str">
        <f t="shared" si="79"/>
        <v/>
      </c>
      <c r="BC47" s="21" t="str">
        <f t="shared" si="64"/>
        <v/>
      </c>
      <c r="BD47" s="20" t="str">
        <f t="shared" si="65"/>
        <v/>
      </c>
      <c r="BF47" s="20" t="str">
        <f t="shared" si="42"/>
        <v/>
      </c>
      <c r="BG47" s="21" t="str">
        <f>IF(ISBLANK($B47),"",_xlfn.LET(_xlpm.xsum,SUMIFS('Доходы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расходы'!$C$8:$C$1048576,"="&amp;$B47),IF(_xlpm.xsum&lt;&gt;0,_xlpm.xsum,"")))</f>
        <v/>
      </c>
      <c r="BH47" s="20" t="str">
        <f t="shared" si="80"/>
        <v/>
      </c>
      <c r="BI47" s="21" t="str">
        <f t="shared" si="66"/>
        <v/>
      </c>
      <c r="BJ47" s="20" t="str">
        <f t="shared" si="67"/>
        <v/>
      </c>
      <c r="BL47" s="20" t="str">
        <f t="shared" si="44"/>
        <v/>
      </c>
      <c r="BM47" s="21" t="str">
        <f>IF(ISBLANK($B47),"",_xlfn.LET(_xlpm.xsum,SUMIFS('Доходы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расходы'!$C$8:$C$1048576,"="&amp;$B47),IF(_xlpm.xsum&lt;&gt;0,_xlpm.xsum,"")))</f>
        <v/>
      </c>
      <c r="BN47" s="20" t="str">
        <f t="shared" si="81"/>
        <v/>
      </c>
      <c r="BO47" s="21" t="str">
        <f t="shared" si="68"/>
        <v/>
      </c>
      <c r="BP47" s="20" t="str">
        <f t="shared" si="69"/>
        <v/>
      </c>
      <c r="BR47" s="20" t="str">
        <f t="shared" si="46"/>
        <v/>
      </c>
      <c r="BS47" s="21" t="str">
        <f>IF(ISBLANK($B47),"",_xlfn.LET(_xlpm.xsum,SUMIFS('Доходы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расходы'!$C$8:$C$1048576,"="&amp;$B47),IF(_xlpm.xsum&lt;&gt;0,_xlpm.xsum,"")))</f>
        <v/>
      </c>
      <c r="BT47" s="20" t="str">
        <f t="shared" si="82"/>
        <v/>
      </c>
      <c r="BU47" s="21" t="str">
        <f t="shared" si="70"/>
        <v/>
      </c>
      <c r="BV47" s="20" t="str">
        <f t="shared" si="71"/>
        <v/>
      </c>
    </row>
    <row r="48" spans="1:74" x14ac:dyDescent="0.2">
      <c r="A48" s="32"/>
      <c r="D48" s="20" t="str">
        <f t="shared" si="24"/>
        <v/>
      </c>
      <c r="E48" s="21" t="str">
        <f>IF(ISBLANK($B48),"",_xlfn.LET(_xlpm.xsum,SUMIFS('Доходы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расходы'!$C$8:$C$1048576,"="&amp;$B48),IF(_xlpm.xsum&lt;&gt;0,_xlpm.xsum,"")))</f>
        <v/>
      </c>
      <c r="F48" s="20" t="str">
        <f t="shared" si="25"/>
        <v/>
      </c>
      <c r="G48" s="21" t="str">
        <f t="shared" si="48"/>
        <v/>
      </c>
      <c r="H48" s="20" t="str">
        <f t="shared" si="49"/>
        <v/>
      </c>
      <c r="J48" s="20" t="str">
        <f t="shared" si="26"/>
        <v/>
      </c>
      <c r="K48" s="21" t="str">
        <f>IF(ISBLANK($B48),"",_xlfn.LET(_xlpm.xsum,SUMIFS('Доходы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расходы'!$C$8:$C$1048576,"="&amp;$B48),IF(_xlpm.xsum&lt;&gt;0,_xlpm.xsum,"")))</f>
        <v/>
      </c>
      <c r="L48" s="20" t="str">
        <f t="shared" si="72"/>
        <v/>
      </c>
      <c r="M48" s="21" t="str">
        <f t="shared" si="50"/>
        <v/>
      </c>
      <c r="N48" s="20" t="str">
        <f t="shared" si="51"/>
        <v/>
      </c>
      <c r="P48" s="20" t="str">
        <f t="shared" si="28"/>
        <v/>
      </c>
      <c r="Q48" s="21" t="str">
        <f>IF(ISBLANK($B48),"",_xlfn.LET(_xlpm.xsum,SUMIFS('Доходы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расходы'!$C$8:$C$1048576,"="&amp;$B48),IF(_xlpm.xsum&lt;&gt;0,_xlpm.xsum,"")))</f>
        <v/>
      </c>
      <c r="R48" s="20" t="str">
        <f t="shared" si="73"/>
        <v/>
      </c>
      <c r="S48" s="21" t="str">
        <f t="shared" si="52"/>
        <v/>
      </c>
      <c r="T48" s="20" t="str">
        <f t="shared" si="53"/>
        <v/>
      </c>
      <c r="V48" s="20" t="str">
        <f t="shared" si="30"/>
        <v/>
      </c>
      <c r="W48" s="21" t="str">
        <f>IF(ISBLANK($B48),"",_xlfn.LET(_xlpm.xsum,SUMIFS('Доходы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расходы'!$C$8:$C$1048576,"="&amp;$B48),IF(_xlpm.xsum&lt;&gt;0,_xlpm.xsum,"")))</f>
        <v/>
      </c>
      <c r="X48" s="20" t="str">
        <f t="shared" si="74"/>
        <v/>
      </c>
      <c r="Y48" s="21" t="str">
        <f t="shared" si="54"/>
        <v/>
      </c>
      <c r="Z48" s="20" t="str">
        <f t="shared" si="55"/>
        <v/>
      </c>
      <c r="AB48" s="20" t="str">
        <f t="shared" si="32"/>
        <v/>
      </c>
      <c r="AC48" s="21" t="str">
        <f>IF(ISBLANK($B48),"",_xlfn.LET(_xlpm.xsum,SUMIFS('Доходы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расходы'!$C$8:$C$1048576,"="&amp;$B48),IF(_xlpm.xsum&lt;&gt;0,_xlpm.xsum,"")))</f>
        <v/>
      </c>
      <c r="AD48" s="20" t="str">
        <f t="shared" si="75"/>
        <v/>
      </c>
      <c r="AE48" s="21" t="str">
        <f t="shared" si="56"/>
        <v/>
      </c>
      <c r="AF48" s="20" t="str">
        <f t="shared" si="57"/>
        <v/>
      </c>
      <c r="AH48" s="20" t="str">
        <f t="shared" si="34"/>
        <v/>
      </c>
      <c r="AI48" s="21" t="str">
        <f>IF(ISBLANK($B48),"",_xlfn.LET(_xlpm.xsum,SUMIFS('Доходы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расходы'!$C$8:$C$1048576,"="&amp;$B48),IF(_xlpm.xsum&lt;&gt;0,_xlpm.xsum,"")))</f>
        <v/>
      </c>
      <c r="AJ48" s="20" t="str">
        <f t="shared" si="76"/>
        <v/>
      </c>
      <c r="AK48" s="21" t="str">
        <f t="shared" si="58"/>
        <v/>
      </c>
      <c r="AL48" s="20" t="str">
        <f t="shared" si="59"/>
        <v/>
      </c>
      <c r="AN48" s="20" t="str">
        <f t="shared" si="36"/>
        <v/>
      </c>
      <c r="AO48" s="21" t="str">
        <f>IF(ISBLANK($B48),"",_xlfn.LET(_xlpm.xsum,SUMIFS('Доходы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расходы'!$C$8:$C$1048576,"="&amp;$B48),IF(_xlpm.xsum&lt;&gt;0,_xlpm.xsum,"")))</f>
        <v/>
      </c>
      <c r="AP48" s="20" t="str">
        <f t="shared" si="77"/>
        <v/>
      </c>
      <c r="AQ48" s="21" t="str">
        <f t="shared" si="60"/>
        <v/>
      </c>
      <c r="AR48" s="20" t="str">
        <f t="shared" si="61"/>
        <v/>
      </c>
      <c r="AT48" s="20" t="str">
        <f t="shared" si="38"/>
        <v/>
      </c>
      <c r="AU48" s="21" t="str">
        <f>IF(ISBLANK($B48),"",_xlfn.LET(_xlpm.xsum,SUMIFS('Доходы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расходы'!$C$8:$C$1048576,"="&amp;$B48),IF(_xlpm.xsum&lt;&gt;0,_xlpm.xsum,"")))</f>
        <v/>
      </c>
      <c r="AV48" s="20" t="str">
        <f t="shared" si="78"/>
        <v/>
      </c>
      <c r="AW48" s="21" t="str">
        <f t="shared" si="62"/>
        <v/>
      </c>
      <c r="AX48" s="20" t="str">
        <f t="shared" si="63"/>
        <v/>
      </c>
      <c r="AZ48" s="20" t="str">
        <f t="shared" si="40"/>
        <v/>
      </c>
      <c r="BA48" s="21" t="str">
        <f>IF(ISBLANK($B48),"",_xlfn.LET(_xlpm.xsum,SUMIFS('Доходы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расходы'!$C$8:$C$1048576,"="&amp;$B48),IF(_xlpm.xsum&lt;&gt;0,_xlpm.xsum,"")))</f>
        <v/>
      </c>
      <c r="BB48" s="20" t="str">
        <f t="shared" si="79"/>
        <v/>
      </c>
      <c r="BC48" s="21" t="str">
        <f t="shared" si="64"/>
        <v/>
      </c>
      <c r="BD48" s="20" t="str">
        <f t="shared" si="65"/>
        <v/>
      </c>
      <c r="BF48" s="20" t="str">
        <f t="shared" si="42"/>
        <v/>
      </c>
      <c r="BG48" s="21" t="str">
        <f>IF(ISBLANK($B48),"",_xlfn.LET(_xlpm.xsum,SUMIFS('Доходы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расходы'!$C$8:$C$1048576,"="&amp;$B48),IF(_xlpm.xsum&lt;&gt;0,_xlpm.xsum,"")))</f>
        <v/>
      </c>
      <c r="BH48" s="20" t="str">
        <f t="shared" si="80"/>
        <v/>
      </c>
      <c r="BI48" s="21" t="str">
        <f t="shared" si="66"/>
        <v/>
      </c>
      <c r="BJ48" s="20" t="str">
        <f t="shared" si="67"/>
        <v/>
      </c>
      <c r="BL48" s="20" t="str">
        <f t="shared" si="44"/>
        <v/>
      </c>
      <c r="BM48" s="21" t="str">
        <f>IF(ISBLANK($B48),"",_xlfn.LET(_xlpm.xsum,SUMIFS('Доходы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расходы'!$C$8:$C$1048576,"="&amp;$B48),IF(_xlpm.xsum&lt;&gt;0,_xlpm.xsum,"")))</f>
        <v/>
      </c>
      <c r="BN48" s="20" t="str">
        <f t="shared" si="81"/>
        <v/>
      </c>
      <c r="BO48" s="21" t="str">
        <f t="shared" si="68"/>
        <v/>
      </c>
      <c r="BP48" s="20" t="str">
        <f t="shared" si="69"/>
        <v/>
      </c>
      <c r="BR48" s="20" t="str">
        <f t="shared" si="46"/>
        <v/>
      </c>
      <c r="BS48" s="21" t="str">
        <f>IF(ISBLANK($B48),"",_xlfn.LET(_xlpm.xsum,SUMIFS('Доходы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расходы'!$C$8:$C$1048576,"="&amp;$B48),IF(_xlpm.xsum&lt;&gt;0,_xlpm.xsum,"")))</f>
        <v/>
      </c>
      <c r="BT48" s="20" t="str">
        <f t="shared" si="82"/>
        <v/>
      </c>
      <c r="BU48" s="21" t="str">
        <f t="shared" si="70"/>
        <v/>
      </c>
      <c r="BV48" s="20" t="str">
        <f t="shared" si="71"/>
        <v/>
      </c>
    </row>
    <row r="49" spans="1:74" x14ac:dyDescent="0.2">
      <c r="A49" s="32"/>
      <c r="D49" s="20" t="str">
        <f t="shared" si="24"/>
        <v/>
      </c>
      <c r="E49" s="21" t="str">
        <f>IF(ISBLANK($B49),"",_xlfn.LET(_xlpm.xsum,SUMIFS('Доходы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расходы'!$C$8:$C$1048576,"="&amp;$B49),IF(_xlpm.xsum&lt;&gt;0,_xlpm.xsum,"")))</f>
        <v/>
      </c>
      <c r="F49" s="20" t="str">
        <f t="shared" si="25"/>
        <v/>
      </c>
      <c r="G49" s="21" t="str">
        <f t="shared" si="48"/>
        <v/>
      </c>
      <c r="H49" s="20" t="str">
        <f t="shared" si="49"/>
        <v/>
      </c>
      <c r="J49" s="20" t="str">
        <f t="shared" si="26"/>
        <v/>
      </c>
      <c r="K49" s="21" t="str">
        <f>IF(ISBLANK($B49),"",_xlfn.LET(_xlpm.xsum,SUMIFS('Доходы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расходы'!$C$8:$C$1048576,"="&amp;$B49),IF(_xlpm.xsum&lt;&gt;0,_xlpm.xsum,"")))</f>
        <v/>
      </c>
      <c r="L49" s="20" t="str">
        <f t="shared" si="72"/>
        <v/>
      </c>
      <c r="M49" s="21" t="str">
        <f t="shared" si="50"/>
        <v/>
      </c>
      <c r="N49" s="20" t="str">
        <f t="shared" si="51"/>
        <v/>
      </c>
      <c r="P49" s="20" t="str">
        <f t="shared" si="28"/>
        <v/>
      </c>
      <c r="Q49" s="21" t="str">
        <f>IF(ISBLANK($B49),"",_xlfn.LET(_xlpm.xsum,SUMIFS('Доходы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расходы'!$C$8:$C$1048576,"="&amp;$B49),IF(_xlpm.xsum&lt;&gt;0,_xlpm.xsum,"")))</f>
        <v/>
      </c>
      <c r="R49" s="20" t="str">
        <f t="shared" si="73"/>
        <v/>
      </c>
      <c r="S49" s="21" t="str">
        <f t="shared" si="52"/>
        <v/>
      </c>
      <c r="T49" s="20" t="str">
        <f t="shared" si="53"/>
        <v/>
      </c>
      <c r="V49" s="20" t="str">
        <f t="shared" si="30"/>
        <v/>
      </c>
      <c r="W49" s="21" t="str">
        <f>IF(ISBLANK($B49),"",_xlfn.LET(_xlpm.xsum,SUMIFS('Доходы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расходы'!$C$8:$C$1048576,"="&amp;$B49),IF(_xlpm.xsum&lt;&gt;0,_xlpm.xsum,"")))</f>
        <v/>
      </c>
      <c r="X49" s="20" t="str">
        <f t="shared" si="74"/>
        <v/>
      </c>
      <c r="Y49" s="21" t="str">
        <f t="shared" si="54"/>
        <v/>
      </c>
      <c r="Z49" s="20" t="str">
        <f t="shared" si="55"/>
        <v/>
      </c>
      <c r="AB49" s="20" t="str">
        <f t="shared" si="32"/>
        <v/>
      </c>
      <c r="AC49" s="21" t="str">
        <f>IF(ISBLANK($B49),"",_xlfn.LET(_xlpm.xsum,SUMIFS('Доходы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расходы'!$C$8:$C$1048576,"="&amp;$B49),IF(_xlpm.xsum&lt;&gt;0,_xlpm.xsum,"")))</f>
        <v/>
      </c>
      <c r="AD49" s="20" t="str">
        <f t="shared" si="75"/>
        <v/>
      </c>
      <c r="AE49" s="21" t="str">
        <f t="shared" si="56"/>
        <v/>
      </c>
      <c r="AF49" s="20" t="str">
        <f t="shared" si="57"/>
        <v/>
      </c>
      <c r="AH49" s="20" t="str">
        <f t="shared" si="34"/>
        <v/>
      </c>
      <c r="AI49" s="21" t="str">
        <f>IF(ISBLANK($B49),"",_xlfn.LET(_xlpm.xsum,SUMIFS('Доходы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расходы'!$C$8:$C$1048576,"="&amp;$B49),IF(_xlpm.xsum&lt;&gt;0,_xlpm.xsum,"")))</f>
        <v/>
      </c>
      <c r="AJ49" s="20" t="str">
        <f t="shared" si="76"/>
        <v/>
      </c>
      <c r="AK49" s="21" t="str">
        <f t="shared" si="58"/>
        <v/>
      </c>
      <c r="AL49" s="20" t="str">
        <f t="shared" si="59"/>
        <v/>
      </c>
      <c r="AN49" s="20" t="str">
        <f t="shared" si="36"/>
        <v/>
      </c>
      <c r="AO49" s="21" t="str">
        <f>IF(ISBLANK($B49),"",_xlfn.LET(_xlpm.xsum,SUMIFS('Доходы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расходы'!$C$8:$C$1048576,"="&amp;$B49),IF(_xlpm.xsum&lt;&gt;0,_xlpm.xsum,"")))</f>
        <v/>
      </c>
      <c r="AP49" s="20" t="str">
        <f t="shared" si="77"/>
        <v/>
      </c>
      <c r="AQ49" s="21" t="str">
        <f t="shared" si="60"/>
        <v/>
      </c>
      <c r="AR49" s="20" t="str">
        <f t="shared" si="61"/>
        <v/>
      </c>
      <c r="AT49" s="20" t="str">
        <f t="shared" si="38"/>
        <v/>
      </c>
      <c r="AU49" s="21" t="str">
        <f>IF(ISBLANK($B49),"",_xlfn.LET(_xlpm.xsum,SUMIFS('Доходы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расходы'!$C$8:$C$1048576,"="&amp;$B49),IF(_xlpm.xsum&lt;&gt;0,_xlpm.xsum,"")))</f>
        <v/>
      </c>
      <c r="AV49" s="20" t="str">
        <f t="shared" si="78"/>
        <v/>
      </c>
      <c r="AW49" s="21" t="str">
        <f t="shared" si="62"/>
        <v/>
      </c>
      <c r="AX49" s="20" t="str">
        <f t="shared" si="63"/>
        <v/>
      </c>
      <c r="AZ49" s="20" t="str">
        <f t="shared" si="40"/>
        <v/>
      </c>
      <c r="BA49" s="21" t="str">
        <f>IF(ISBLANK($B49),"",_xlfn.LET(_xlpm.xsum,SUMIFS('Доходы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расходы'!$C$8:$C$1048576,"="&amp;$B49),IF(_xlpm.xsum&lt;&gt;0,_xlpm.xsum,"")))</f>
        <v/>
      </c>
      <c r="BB49" s="20" t="str">
        <f t="shared" si="79"/>
        <v/>
      </c>
      <c r="BC49" s="21" t="str">
        <f t="shared" si="64"/>
        <v/>
      </c>
      <c r="BD49" s="20" t="str">
        <f t="shared" si="65"/>
        <v/>
      </c>
      <c r="BF49" s="20" t="str">
        <f t="shared" si="42"/>
        <v/>
      </c>
      <c r="BG49" s="21" t="str">
        <f>IF(ISBLANK($B49),"",_xlfn.LET(_xlpm.xsum,SUMIFS('Доходы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расходы'!$C$8:$C$1048576,"="&amp;$B49),IF(_xlpm.xsum&lt;&gt;0,_xlpm.xsum,"")))</f>
        <v/>
      </c>
      <c r="BH49" s="20" t="str">
        <f t="shared" si="80"/>
        <v/>
      </c>
      <c r="BI49" s="21" t="str">
        <f t="shared" si="66"/>
        <v/>
      </c>
      <c r="BJ49" s="20" t="str">
        <f t="shared" si="67"/>
        <v/>
      </c>
      <c r="BL49" s="20" t="str">
        <f t="shared" si="44"/>
        <v/>
      </c>
      <c r="BM49" s="21" t="str">
        <f>IF(ISBLANK($B49),"",_xlfn.LET(_xlpm.xsum,SUMIFS('Доходы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расходы'!$C$8:$C$1048576,"="&amp;$B49),IF(_xlpm.xsum&lt;&gt;0,_xlpm.xsum,"")))</f>
        <v/>
      </c>
      <c r="BN49" s="20" t="str">
        <f t="shared" si="81"/>
        <v/>
      </c>
      <c r="BO49" s="21" t="str">
        <f t="shared" si="68"/>
        <v/>
      </c>
      <c r="BP49" s="20" t="str">
        <f t="shared" si="69"/>
        <v/>
      </c>
      <c r="BR49" s="20" t="str">
        <f t="shared" si="46"/>
        <v/>
      </c>
      <c r="BS49" s="21" t="str">
        <f>IF(ISBLANK($B49),"",_xlfn.LET(_xlpm.xsum,SUMIFS('Доходы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расходы'!$C$8:$C$1048576,"="&amp;$B49),IF(_xlpm.xsum&lt;&gt;0,_xlpm.xsum,"")))</f>
        <v/>
      </c>
      <c r="BT49" s="20" t="str">
        <f t="shared" si="82"/>
        <v/>
      </c>
      <c r="BU49" s="21" t="str">
        <f t="shared" si="70"/>
        <v/>
      </c>
      <c r="BV49" s="20" t="str">
        <f t="shared" si="71"/>
        <v/>
      </c>
    </row>
    <row r="50" spans="1:74" x14ac:dyDescent="0.2">
      <c r="A50" s="32"/>
      <c r="D50" s="20" t="str">
        <f t="shared" si="24"/>
        <v/>
      </c>
      <c r="E50" s="21" t="str">
        <f>IF(ISBLANK($B50),"",_xlfn.LET(_xlpm.xsum,SUMIFS('Доходы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расходы'!$C$8:$C$1048576,"="&amp;$B50),IF(_xlpm.xsum&lt;&gt;0,_xlpm.xsum,"")))</f>
        <v/>
      </c>
      <c r="F50" s="20" t="str">
        <f t="shared" si="25"/>
        <v/>
      </c>
      <c r="G50" s="21" t="str">
        <f t="shared" si="48"/>
        <v/>
      </c>
      <c r="H50" s="20" t="str">
        <f t="shared" si="49"/>
        <v/>
      </c>
      <c r="J50" s="20" t="str">
        <f t="shared" si="26"/>
        <v/>
      </c>
      <c r="K50" s="21" t="str">
        <f>IF(ISBLANK($B50),"",_xlfn.LET(_xlpm.xsum,SUMIFS('Доходы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расходы'!$C$8:$C$1048576,"="&amp;$B50),IF(_xlpm.xsum&lt;&gt;0,_xlpm.xsum,"")))</f>
        <v/>
      </c>
      <c r="L50" s="20" t="str">
        <f t="shared" si="72"/>
        <v/>
      </c>
      <c r="M50" s="21" t="str">
        <f t="shared" si="50"/>
        <v/>
      </c>
      <c r="N50" s="20" t="str">
        <f t="shared" si="51"/>
        <v/>
      </c>
      <c r="P50" s="20" t="str">
        <f t="shared" si="28"/>
        <v/>
      </c>
      <c r="Q50" s="21" t="str">
        <f>IF(ISBLANK($B50),"",_xlfn.LET(_xlpm.xsum,SUMIFS('Доходы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расходы'!$C$8:$C$1048576,"="&amp;$B50),IF(_xlpm.xsum&lt;&gt;0,_xlpm.xsum,"")))</f>
        <v/>
      </c>
      <c r="R50" s="20" t="str">
        <f t="shared" si="73"/>
        <v/>
      </c>
      <c r="S50" s="21" t="str">
        <f t="shared" si="52"/>
        <v/>
      </c>
      <c r="T50" s="20" t="str">
        <f t="shared" si="53"/>
        <v/>
      </c>
      <c r="V50" s="20" t="str">
        <f t="shared" si="30"/>
        <v/>
      </c>
      <c r="W50" s="21" t="str">
        <f>IF(ISBLANK($B50),"",_xlfn.LET(_xlpm.xsum,SUMIFS('Доходы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расходы'!$C$8:$C$1048576,"="&amp;$B50),IF(_xlpm.xsum&lt;&gt;0,_xlpm.xsum,"")))</f>
        <v/>
      </c>
      <c r="X50" s="20" t="str">
        <f t="shared" si="74"/>
        <v/>
      </c>
      <c r="Y50" s="21" t="str">
        <f t="shared" si="54"/>
        <v/>
      </c>
      <c r="Z50" s="20" t="str">
        <f t="shared" si="55"/>
        <v/>
      </c>
      <c r="AB50" s="20" t="str">
        <f t="shared" si="32"/>
        <v/>
      </c>
      <c r="AC50" s="21" t="str">
        <f>IF(ISBLANK($B50),"",_xlfn.LET(_xlpm.xsum,SUMIFS('Доходы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расходы'!$C$8:$C$1048576,"="&amp;$B50),IF(_xlpm.xsum&lt;&gt;0,_xlpm.xsum,"")))</f>
        <v/>
      </c>
      <c r="AD50" s="20" t="str">
        <f t="shared" si="75"/>
        <v/>
      </c>
      <c r="AE50" s="21" t="str">
        <f t="shared" si="56"/>
        <v/>
      </c>
      <c r="AF50" s="20" t="str">
        <f t="shared" si="57"/>
        <v/>
      </c>
      <c r="AH50" s="20" t="str">
        <f t="shared" si="34"/>
        <v/>
      </c>
      <c r="AI50" s="21" t="str">
        <f>IF(ISBLANK($B50),"",_xlfn.LET(_xlpm.xsum,SUMIFS('Доходы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расходы'!$C$8:$C$1048576,"="&amp;$B50),IF(_xlpm.xsum&lt;&gt;0,_xlpm.xsum,"")))</f>
        <v/>
      </c>
      <c r="AJ50" s="20" t="str">
        <f t="shared" si="76"/>
        <v/>
      </c>
      <c r="AK50" s="21" t="str">
        <f t="shared" si="58"/>
        <v/>
      </c>
      <c r="AL50" s="20" t="str">
        <f t="shared" si="59"/>
        <v/>
      </c>
      <c r="AN50" s="20" t="str">
        <f t="shared" si="36"/>
        <v/>
      </c>
      <c r="AO50" s="21" t="str">
        <f>IF(ISBLANK($B50),"",_xlfn.LET(_xlpm.xsum,SUMIFS('Доходы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расходы'!$C$8:$C$1048576,"="&amp;$B50),IF(_xlpm.xsum&lt;&gt;0,_xlpm.xsum,"")))</f>
        <v/>
      </c>
      <c r="AP50" s="20" t="str">
        <f t="shared" si="77"/>
        <v/>
      </c>
      <c r="AQ50" s="21" t="str">
        <f t="shared" si="60"/>
        <v/>
      </c>
      <c r="AR50" s="20" t="str">
        <f t="shared" si="61"/>
        <v/>
      </c>
      <c r="AT50" s="20" t="str">
        <f t="shared" si="38"/>
        <v/>
      </c>
      <c r="AU50" s="21" t="str">
        <f>IF(ISBLANK($B50),"",_xlfn.LET(_xlpm.xsum,SUMIFS('Доходы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расходы'!$C$8:$C$1048576,"="&amp;$B50),IF(_xlpm.xsum&lt;&gt;0,_xlpm.xsum,"")))</f>
        <v/>
      </c>
      <c r="AV50" s="20" t="str">
        <f t="shared" si="78"/>
        <v/>
      </c>
      <c r="AW50" s="21" t="str">
        <f t="shared" si="62"/>
        <v/>
      </c>
      <c r="AX50" s="20" t="str">
        <f t="shared" si="63"/>
        <v/>
      </c>
      <c r="AZ50" s="20" t="str">
        <f t="shared" si="40"/>
        <v/>
      </c>
      <c r="BA50" s="21" t="str">
        <f>IF(ISBLANK($B50),"",_xlfn.LET(_xlpm.xsum,SUMIFS('Доходы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расходы'!$C$8:$C$1048576,"="&amp;$B50),IF(_xlpm.xsum&lt;&gt;0,_xlpm.xsum,"")))</f>
        <v/>
      </c>
      <c r="BB50" s="20" t="str">
        <f t="shared" si="79"/>
        <v/>
      </c>
      <c r="BC50" s="21" t="str">
        <f t="shared" si="64"/>
        <v/>
      </c>
      <c r="BD50" s="20" t="str">
        <f t="shared" si="65"/>
        <v/>
      </c>
      <c r="BF50" s="20" t="str">
        <f t="shared" si="42"/>
        <v/>
      </c>
      <c r="BG50" s="21" t="str">
        <f>IF(ISBLANK($B50),"",_xlfn.LET(_xlpm.xsum,SUMIFS('Доходы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расходы'!$C$8:$C$1048576,"="&amp;$B50),IF(_xlpm.xsum&lt;&gt;0,_xlpm.xsum,"")))</f>
        <v/>
      </c>
      <c r="BH50" s="20" t="str">
        <f t="shared" si="80"/>
        <v/>
      </c>
      <c r="BI50" s="21" t="str">
        <f t="shared" si="66"/>
        <v/>
      </c>
      <c r="BJ50" s="20" t="str">
        <f t="shared" si="67"/>
        <v/>
      </c>
      <c r="BL50" s="20" t="str">
        <f t="shared" si="44"/>
        <v/>
      </c>
      <c r="BM50" s="21" t="str">
        <f>IF(ISBLANK($B50),"",_xlfn.LET(_xlpm.xsum,SUMIFS('Доходы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расходы'!$C$8:$C$1048576,"="&amp;$B50),IF(_xlpm.xsum&lt;&gt;0,_xlpm.xsum,"")))</f>
        <v/>
      </c>
      <c r="BN50" s="20" t="str">
        <f t="shared" si="81"/>
        <v/>
      </c>
      <c r="BO50" s="21" t="str">
        <f t="shared" si="68"/>
        <v/>
      </c>
      <c r="BP50" s="20" t="str">
        <f t="shared" si="69"/>
        <v/>
      </c>
      <c r="BR50" s="20" t="str">
        <f t="shared" si="46"/>
        <v/>
      </c>
      <c r="BS50" s="21" t="str">
        <f>IF(ISBLANK($B50),"",_xlfn.LET(_xlpm.xsum,SUMIFS('Доходы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расходы'!$C$8:$C$1048576,"="&amp;$B50),IF(_xlpm.xsum&lt;&gt;0,_xlpm.xsum,"")))</f>
        <v/>
      </c>
      <c r="BT50" s="20" t="str">
        <f t="shared" si="82"/>
        <v/>
      </c>
      <c r="BU50" s="21" t="str">
        <f t="shared" si="70"/>
        <v/>
      </c>
      <c r="BV50" s="20" t="str">
        <f t="shared" si="71"/>
        <v/>
      </c>
    </row>
    <row r="51" spans="1:74" x14ac:dyDescent="0.2">
      <c r="A51" s="32"/>
      <c r="D51" s="20" t="str">
        <f t="shared" si="24"/>
        <v/>
      </c>
      <c r="E51" s="21" t="str">
        <f>IF(ISBLANK($B51),"",_xlfn.LET(_xlpm.xsum,SUMIFS('Доходы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расходы'!$C$8:$C$1048576,"="&amp;$B51),IF(_xlpm.xsum&lt;&gt;0,_xlpm.xsum,"")))</f>
        <v/>
      </c>
      <c r="F51" s="20" t="str">
        <f t="shared" si="25"/>
        <v/>
      </c>
      <c r="G51" s="21" t="str">
        <f t="shared" si="48"/>
        <v/>
      </c>
      <c r="H51" s="20" t="str">
        <f t="shared" si="49"/>
        <v/>
      </c>
      <c r="J51" s="20" t="str">
        <f t="shared" si="26"/>
        <v/>
      </c>
      <c r="K51" s="21" t="str">
        <f>IF(ISBLANK($B51),"",_xlfn.LET(_xlpm.xsum,SUMIFS('Доходы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расходы'!$C$8:$C$1048576,"="&amp;$B51),IF(_xlpm.xsum&lt;&gt;0,_xlpm.xsum,"")))</f>
        <v/>
      </c>
      <c r="L51" s="20" t="str">
        <f t="shared" si="72"/>
        <v/>
      </c>
      <c r="M51" s="21" t="str">
        <f t="shared" si="50"/>
        <v/>
      </c>
      <c r="N51" s="20" t="str">
        <f t="shared" si="51"/>
        <v/>
      </c>
      <c r="P51" s="20" t="str">
        <f t="shared" si="28"/>
        <v/>
      </c>
      <c r="Q51" s="21" t="str">
        <f>IF(ISBLANK($B51),"",_xlfn.LET(_xlpm.xsum,SUMIFS('Доходы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расходы'!$C$8:$C$1048576,"="&amp;$B51),IF(_xlpm.xsum&lt;&gt;0,_xlpm.xsum,"")))</f>
        <v/>
      </c>
      <c r="R51" s="20" t="str">
        <f t="shared" si="73"/>
        <v/>
      </c>
      <c r="S51" s="21" t="str">
        <f t="shared" si="52"/>
        <v/>
      </c>
      <c r="T51" s="20" t="str">
        <f t="shared" si="53"/>
        <v/>
      </c>
      <c r="V51" s="20" t="str">
        <f t="shared" si="30"/>
        <v/>
      </c>
      <c r="W51" s="21" t="str">
        <f>IF(ISBLANK($B51),"",_xlfn.LET(_xlpm.xsum,SUMIFS('Доходы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расходы'!$C$8:$C$1048576,"="&amp;$B51),IF(_xlpm.xsum&lt;&gt;0,_xlpm.xsum,"")))</f>
        <v/>
      </c>
      <c r="X51" s="20" t="str">
        <f t="shared" si="74"/>
        <v/>
      </c>
      <c r="Y51" s="21" t="str">
        <f t="shared" si="54"/>
        <v/>
      </c>
      <c r="Z51" s="20" t="str">
        <f t="shared" si="55"/>
        <v/>
      </c>
      <c r="AB51" s="20" t="str">
        <f t="shared" si="32"/>
        <v/>
      </c>
      <c r="AC51" s="21" t="str">
        <f>IF(ISBLANK($B51),"",_xlfn.LET(_xlpm.xsum,SUMIFS('Доходы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расходы'!$C$8:$C$1048576,"="&amp;$B51),IF(_xlpm.xsum&lt;&gt;0,_xlpm.xsum,"")))</f>
        <v/>
      </c>
      <c r="AD51" s="20" t="str">
        <f t="shared" si="75"/>
        <v/>
      </c>
      <c r="AE51" s="21" t="str">
        <f t="shared" si="56"/>
        <v/>
      </c>
      <c r="AF51" s="20" t="str">
        <f t="shared" si="57"/>
        <v/>
      </c>
      <c r="AH51" s="20" t="str">
        <f t="shared" si="34"/>
        <v/>
      </c>
      <c r="AI51" s="21" t="str">
        <f>IF(ISBLANK($B51),"",_xlfn.LET(_xlpm.xsum,SUMIFS('Доходы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расходы'!$C$8:$C$1048576,"="&amp;$B51),IF(_xlpm.xsum&lt;&gt;0,_xlpm.xsum,"")))</f>
        <v/>
      </c>
      <c r="AJ51" s="20" t="str">
        <f t="shared" si="76"/>
        <v/>
      </c>
      <c r="AK51" s="21" t="str">
        <f t="shared" si="58"/>
        <v/>
      </c>
      <c r="AL51" s="20" t="str">
        <f t="shared" si="59"/>
        <v/>
      </c>
      <c r="AN51" s="20" t="str">
        <f t="shared" si="36"/>
        <v/>
      </c>
      <c r="AO51" s="21" t="str">
        <f>IF(ISBLANK($B51),"",_xlfn.LET(_xlpm.xsum,SUMIFS('Доходы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расходы'!$C$8:$C$1048576,"="&amp;$B51),IF(_xlpm.xsum&lt;&gt;0,_xlpm.xsum,"")))</f>
        <v/>
      </c>
      <c r="AP51" s="20" t="str">
        <f t="shared" si="77"/>
        <v/>
      </c>
      <c r="AQ51" s="21" t="str">
        <f t="shared" si="60"/>
        <v/>
      </c>
      <c r="AR51" s="20" t="str">
        <f t="shared" si="61"/>
        <v/>
      </c>
      <c r="AT51" s="20" t="str">
        <f t="shared" si="38"/>
        <v/>
      </c>
      <c r="AU51" s="21" t="str">
        <f>IF(ISBLANK($B51),"",_xlfn.LET(_xlpm.xsum,SUMIFS('Доходы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расходы'!$C$8:$C$1048576,"="&amp;$B51),IF(_xlpm.xsum&lt;&gt;0,_xlpm.xsum,"")))</f>
        <v/>
      </c>
      <c r="AV51" s="20" t="str">
        <f t="shared" si="78"/>
        <v/>
      </c>
      <c r="AW51" s="21" t="str">
        <f t="shared" si="62"/>
        <v/>
      </c>
      <c r="AX51" s="20" t="str">
        <f t="shared" si="63"/>
        <v/>
      </c>
      <c r="AZ51" s="20" t="str">
        <f t="shared" si="40"/>
        <v/>
      </c>
      <c r="BA51" s="21" t="str">
        <f>IF(ISBLANK($B51),"",_xlfn.LET(_xlpm.xsum,SUMIFS('Доходы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расходы'!$C$8:$C$1048576,"="&amp;$B51),IF(_xlpm.xsum&lt;&gt;0,_xlpm.xsum,"")))</f>
        <v/>
      </c>
      <c r="BB51" s="20" t="str">
        <f t="shared" si="79"/>
        <v/>
      </c>
      <c r="BC51" s="21" t="str">
        <f t="shared" si="64"/>
        <v/>
      </c>
      <c r="BD51" s="20" t="str">
        <f t="shared" si="65"/>
        <v/>
      </c>
      <c r="BF51" s="20" t="str">
        <f t="shared" si="42"/>
        <v/>
      </c>
      <c r="BG51" s="21" t="str">
        <f>IF(ISBLANK($B51),"",_xlfn.LET(_xlpm.xsum,SUMIFS('Доходы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расходы'!$C$8:$C$1048576,"="&amp;$B51),IF(_xlpm.xsum&lt;&gt;0,_xlpm.xsum,"")))</f>
        <v/>
      </c>
      <c r="BH51" s="20" t="str">
        <f t="shared" si="80"/>
        <v/>
      </c>
      <c r="BI51" s="21" t="str">
        <f t="shared" si="66"/>
        <v/>
      </c>
      <c r="BJ51" s="20" t="str">
        <f t="shared" si="67"/>
        <v/>
      </c>
      <c r="BL51" s="20" t="str">
        <f t="shared" si="44"/>
        <v/>
      </c>
      <c r="BM51" s="21" t="str">
        <f>IF(ISBLANK($B51),"",_xlfn.LET(_xlpm.xsum,SUMIFS('Доходы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расходы'!$C$8:$C$1048576,"="&amp;$B51),IF(_xlpm.xsum&lt;&gt;0,_xlpm.xsum,"")))</f>
        <v/>
      </c>
      <c r="BN51" s="20" t="str">
        <f t="shared" si="81"/>
        <v/>
      </c>
      <c r="BO51" s="21" t="str">
        <f t="shared" si="68"/>
        <v/>
      </c>
      <c r="BP51" s="20" t="str">
        <f t="shared" si="69"/>
        <v/>
      </c>
      <c r="BR51" s="20" t="str">
        <f t="shared" si="46"/>
        <v/>
      </c>
      <c r="BS51" s="21" t="str">
        <f>IF(ISBLANK($B51),"",_xlfn.LET(_xlpm.xsum,SUMIFS('Доходы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расходы'!$C$8:$C$1048576,"="&amp;$B51),IF(_xlpm.xsum&lt;&gt;0,_xlpm.xsum,"")))</f>
        <v/>
      </c>
      <c r="BT51" s="20" t="str">
        <f t="shared" si="82"/>
        <v/>
      </c>
      <c r="BU51" s="21" t="str">
        <f t="shared" si="70"/>
        <v/>
      </c>
      <c r="BV51" s="20" t="str">
        <f t="shared" si="71"/>
        <v/>
      </c>
    </row>
    <row r="52" spans="1:74" x14ac:dyDescent="0.2">
      <c r="A52" s="32"/>
      <c r="D52" s="20" t="str">
        <f t="shared" si="24"/>
        <v/>
      </c>
      <c r="E52" s="21" t="str">
        <f>IF(ISBLANK($B52),"",_xlfn.LET(_xlpm.xsum,SUMIFS('Доходы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расходы'!$C$8:$C$1048576,"="&amp;$B52),IF(_xlpm.xsum&lt;&gt;0,_xlpm.xsum,"")))</f>
        <v/>
      </c>
      <c r="F52" s="20" t="str">
        <f t="shared" si="25"/>
        <v/>
      </c>
      <c r="G52" s="21" t="str">
        <f t="shared" si="48"/>
        <v/>
      </c>
      <c r="H52" s="20" t="str">
        <f t="shared" si="49"/>
        <v/>
      </c>
      <c r="J52" s="20" t="str">
        <f t="shared" si="26"/>
        <v/>
      </c>
      <c r="K52" s="21" t="str">
        <f>IF(ISBLANK($B52),"",_xlfn.LET(_xlpm.xsum,SUMIFS('Доходы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расходы'!$C$8:$C$1048576,"="&amp;$B52),IF(_xlpm.xsum&lt;&gt;0,_xlpm.xsum,"")))</f>
        <v/>
      </c>
      <c r="L52" s="20" t="str">
        <f t="shared" si="72"/>
        <v/>
      </c>
      <c r="M52" s="21" t="str">
        <f t="shared" si="50"/>
        <v/>
      </c>
      <c r="N52" s="20" t="str">
        <f t="shared" si="51"/>
        <v/>
      </c>
      <c r="P52" s="20" t="str">
        <f t="shared" si="28"/>
        <v/>
      </c>
      <c r="Q52" s="21" t="str">
        <f>IF(ISBLANK($B52),"",_xlfn.LET(_xlpm.xsum,SUMIFS('Доходы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расходы'!$C$8:$C$1048576,"="&amp;$B52),IF(_xlpm.xsum&lt;&gt;0,_xlpm.xsum,"")))</f>
        <v/>
      </c>
      <c r="R52" s="20" t="str">
        <f t="shared" si="73"/>
        <v/>
      </c>
      <c r="S52" s="21" t="str">
        <f t="shared" si="52"/>
        <v/>
      </c>
      <c r="T52" s="20" t="str">
        <f t="shared" si="53"/>
        <v/>
      </c>
      <c r="V52" s="20" t="str">
        <f t="shared" si="30"/>
        <v/>
      </c>
      <c r="W52" s="21" t="str">
        <f>IF(ISBLANK($B52),"",_xlfn.LET(_xlpm.xsum,SUMIFS('Доходы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расходы'!$C$8:$C$1048576,"="&amp;$B52),IF(_xlpm.xsum&lt;&gt;0,_xlpm.xsum,"")))</f>
        <v/>
      </c>
      <c r="X52" s="20" t="str">
        <f t="shared" si="74"/>
        <v/>
      </c>
      <c r="Y52" s="21" t="str">
        <f t="shared" si="54"/>
        <v/>
      </c>
      <c r="Z52" s="20" t="str">
        <f t="shared" si="55"/>
        <v/>
      </c>
      <c r="AB52" s="20" t="str">
        <f t="shared" si="32"/>
        <v/>
      </c>
      <c r="AC52" s="21" t="str">
        <f>IF(ISBLANK($B52),"",_xlfn.LET(_xlpm.xsum,SUMIFS('Доходы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расходы'!$C$8:$C$1048576,"="&amp;$B52),IF(_xlpm.xsum&lt;&gt;0,_xlpm.xsum,"")))</f>
        <v/>
      </c>
      <c r="AD52" s="20" t="str">
        <f t="shared" si="75"/>
        <v/>
      </c>
      <c r="AE52" s="21" t="str">
        <f t="shared" si="56"/>
        <v/>
      </c>
      <c r="AF52" s="20" t="str">
        <f t="shared" si="57"/>
        <v/>
      </c>
      <c r="AH52" s="20" t="str">
        <f t="shared" si="34"/>
        <v/>
      </c>
      <c r="AI52" s="21" t="str">
        <f>IF(ISBLANK($B52),"",_xlfn.LET(_xlpm.xsum,SUMIFS('Доходы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расходы'!$C$8:$C$1048576,"="&amp;$B52),IF(_xlpm.xsum&lt;&gt;0,_xlpm.xsum,"")))</f>
        <v/>
      </c>
      <c r="AJ52" s="20" t="str">
        <f t="shared" si="76"/>
        <v/>
      </c>
      <c r="AK52" s="21" t="str">
        <f t="shared" si="58"/>
        <v/>
      </c>
      <c r="AL52" s="20" t="str">
        <f t="shared" si="59"/>
        <v/>
      </c>
      <c r="AN52" s="20" t="str">
        <f t="shared" si="36"/>
        <v/>
      </c>
      <c r="AO52" s="21" t="str">
        <f>IF(ISBLANK($B52),"",_xlfn.LET(_xlpm.xsum,SUMIFS('Доходы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расходы'!$C$8:$C$1048576,"="&amp;$B52),IF(_xlpm.xsum&lt;&gt;0,_xlpm.xsum,"")))</f>
        <v/>
      </c>
      <c r="AP52" s="20" t="str">
        <f t="shared" si="77"/>
        <v/>
      </c>
      <c r="AQ52" s="21" t="str">
        <f t="shared" si="60"/>
        <v/>
      </c>
      <c r="AR52" s="20" t="str">
        <f t="shared" si="61"/>
        <v/>
      </c>
      <c r="AT52" s="20" t="str">
        <f t="shared" si="38"/>
        <v/>
      </c>
      <c r="AU52" s="21" t="str">
        <f>IF(ISBLANK($B52),"",_xlfn.LET(_xlpm.xsum,SUMIFS('Доходы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расходы'!$C$8:$C$1048576,"="&amp;$B52),IF(_xlpm.xsum&lt;&gt;0,_xlpm.xsum,"")))</f>
        <v/>
      </c>
      <c r="AV52" s="20" t="str">
        <f t="shared" si="78"/>
        <v/>
      </c>
      <c r="AW52" s="21" t="str">
        <f t="shared" si="62"/>
        <v/>
      </c>
      <c r="AX52" s="20" t="str">
        <f t="shared" si="63"/>
        <v/>
      </c>
      <c r="AZ52" s="20" t="str">
        <f t="shared" si="40"/>
        <v/>
      </c>
      <c r="BA52" s="21" t="str">
        <f>IF(ISBLANK($B52),"",_xlfn.LET(_xlpm.xsum,SUMIFS('Доходы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расходы'!$C$8:$C$1048576,"="&amp;$B52),IF(_xlpm.xsum&lt;&gt;0,_xlpm.xsum,"")))</f>
        <v/>
      </c>
      <c r="BB52" s="20" t="str">
        <f t="shared" si="79"/>
        <v/>
      </c>
      <c r="BC52" s="21" t="str">
        <f t="shared" si="64"/>
        <v/>
      </c>
      <c r="BD52" s="20" t="str">
        <f t="shared" si="65"/>
        <v/>
      </c>
      <c r="BF52" s="20" t="str">
        <f t="shared" si="42"/>
        <v/>
      </c>
      <c r="BG52" s="21" t="str">
        <f>IF(ISBLANK($B52),"",_xlfn.LET(_xlpm.xsum,SUMIFS('Доходы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расходы'!$C$8:$C$1048576,"="&amp;$B52),IF(_xlpm.xsum&lt;&gt;0,_xlpm.xsum,"")))</f>
        <v/>
      </c>
      <c r="BH52" s="20" t="str">
        <f t="shared" si="80"/>
        <v/>
      </c>
      <c r="BI52" s="21" t="str">
        <f t="shared" si="66"/>
        <v/>
      </c>
      <c r="BJ52" s="20" t="str">
        <f t="shared" si="67"/>
        <v/>
      </c>
      <c r="BL52" s="20" t="str">
        <f t="shared" si="44"/>
        <v/>
      </c>
      <c r="BM52" s="21" t="str">
        <f>IF(ISBLANK($B52),"",_xlfn.LET(_xlpm.xsum,SUMIFS('Доходы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расходы'!$C$8:$C$1048576,"="&amp;$B52),IF(_xlpm.xsum&lt;&gt;0,_xlpm.xsum,"")))</f>
        <v/>
      </c>
      <c r="BN52" s="20" t="str">
        <f t="shared" si="81"/>
        <v/>
      </c>
      <c r="BO52" s="21" t="str">
        <f t="shared" si="68"/>
        <v/>
      </c>
      <c r="BP52" s="20" t="str">
        <f t="shared" si="69"/>
        <v/>
      </c>
      <c r="BR52" s="20" t="str">
        <f t="shared" si="46"/>
        <v/>
      </c>
      <c r="BS52" s="21" t="str">
        <f>IF(ISBLANK($B52),"",_xlfn.LET(_xlpm.xsum,SUMIFS('Доходы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расходы'!$C$8:$C$1048576,"="&amp;$B52),IF(_xlpm.xsum&lt;&gt;0,_xlpm.xsum,"")))</f>
        <v/>
      </c>
      <c r="BT52" s="20" t="str">
        <f t="shared" si="82"/>
        <v/>
      </c>
      <c r="BU52" s="21" t="str">
        <f t="shared" si="70"/>
        <v/>
      </c>
      <c r="BV52" s="20" t="str">
        <f t="shared" si="71"/>
        <v/>
      </c>
    </row>
    <row r="53" spans="1:74" x14ac:dyDescent="0.2">
      <c r="A53" s="32"/>
      <c r="D53" s="20" t="str">
        <f t="shared" si="24"/>
        <v/>
      </c>
      <c r="E53" s="21" t="str">
        <f>IF(ISBLANK($B53),"",_xlfn.LET(_xlpm.xsum,SUMIFS('Доходы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расходы'!$C$8:$C$1048576,"="&amp;$B53),IF(_xlpm.xsum&lt;&gt;0,_xlpm.xsum,"")))</f>
        <v/>
      </c>
      <c r="F53" s="20" t="str">
        <f t="shared" si="25"/>
        <v/>
      </c>
      <c r="G53" s="21" t="str">
        <f t="shared" si="48"/>
        <v/>
      </c>
      <c r="H53" s="20" t="str">
        <f t="shared" si="49"/>
        <v/>
      </c>
      <c r="J53" s="20" t="str">
        <f t="shared" si="26"/>
        <v/>
      </c>
      <c r="K53" s="21" t="str">
        <f>IF(ISBLANK($B53),"",_xlfn.LET(_xlpm.xsum,SUMIFS('Доходы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расходы'!$C$8:$C$1048576,"="&amp;$B53),IF(_xlpm.xsum&lt;&gt;0,_xlpm.xsum,"")))</f>
        <v/>
      </c>
      <c r="L53" s="20" t="str">
        <f t="shared" si="72"/>
        <v/>
      </c>
      <c r="M53" s="21" t="str">
        <f t="shared" si="50"/>
        <v/>
      </c>
      <c r="N53" s="20" t="str">
        <f t="shared" si="51"/>
        <v/>
      </c>
      <c r="P53" s="20" t="str">
        <f t="shared" si="28"/>
        <v/>
      </c>
      <c r="Q53" s="21" t="str">
        <f>IF(ISBLANK($B53),"",_xlfn.LET(_xlpm.xsum,SUMIFS('Доходы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расходы'!$C$8:$C$1048576,"="&amp;$B53),IF(_xlpm.xsum&lt;&gt;0,_xlpm.xsum,"")))</f>
        <v/>
      </c>
      <c r="R53" s="20" t="str">
        <f t="shared" si="73"/>
        <v/>
      </c>
      <c r="S53" s="21" t="str">
        <f t="shared" si="52"/>
        <v/>
      </c>
      <c r="T53" s="20" t="str">
        <f t="shared" si="53"/>
        <v/>
      </c>
      <c r="V53" s="20" t="str">
        <f t="shared" si="30"/>
        <v/>
      </c>
      <c r="W53" s="21" t="str">
        <f>IF(ISBLANK($B53),"",_xlfn.LET(_xlpm.xsum,SUMIFS('Доходы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расходы'!$C$8:$C$1048576,"="&amp;$B53),IF(_xlpm.xsum&lt;&gt;0,_xlpm.xsum,"")))</f>
        <v/>
      </c>
      <c r="X53" s="20" t="str">
        <f t="shared" si="74"/>
        <v/>
      </c>
      <c r="Y53" s="21" t="str">
        <f t="shared" si="54"/>
        <v/>
      </c>
      <c r="Z53" s="20" t="str">
        <f t="shared" si="55"/>
        <v/>
      </c>
      <c r="AB53" s="20" t="str">
        <f t="shared" si="32"/>
        <v/>
      </c>
      <c r="AC53" s="21" t="str">
        <f>IF(ISBLANK($B53),"",_xlfn.LET(_xlpm.xsum,SUMIFS('Доходы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расходы'!$C$8:$C$1048576,"="&amp;$B53),IF(_xlpm.xsum&lt;&gt;0,_xlpm.xsum,"")))</f>
        <v/>
      </c>
      <c r="AD53" s="20" t="str">
        <f t="shared" si="75"/>
        <v/>
      </c>
      <c r="AE53" s="21" t="str">
        <f t="shared" si="56"/>
        <v/>
      </c>
      <c r="AF53" s="20" t="str">
        <f t="shared" si="57"/>
        <v/>
      </c>
      <c r="AH53" s="20" t="str">
        <f t="shared" si="34"/>
        <v/>
      </c>
      <c r="AI53" s="21" t="str">
        <f>IF(ISBLANK($B53),"",_xlfn.LET(_xlpm.xsum,SUMIFS('Доходы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расходы'!$C$8:$C$1048576,"="&amp;$B53),IF(_xlpm.xsum&lt;&gt;0,_xlpm.xsum,"")))</f>
        <v/>
      </c>
      <c r="AJ53" s="20" t="str">
        <f t="shared" si="76"/>
        <v/>
      </c>
      <c r="AK53" s="21" t="str">
        <f t="shared" si="58"/>
        <v/>
      </c>
      <c r="AL53" s="20" t="str">
        <f t="shared" si="59"/>
        <v/>
      </c>
      <c r="AN53" s="20" t="str">
        <f t="shared" si="36"/>
        <v/>
      </c>
      <c r="AO53" s="21" t="str">
        <f>IF(ISBLANK($B53),"",_xlfn.LET(_xlpm.xsum,SUMIFS('Доходы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расходы'!$C$8:$C$1048576,"="&amp;$B53),IF(_xlpm.xsum&lt;&gt;0,_xlpm.xsum,"")))</f>
        <v/>
      </c>
      <c r="AP53" s="20" t="str">
        <f t="shared" si="77"/>
        <v/>
      </c>
      <c r="AQ53" s="21" t="str">
        <f t="shared" si="60"/>
        <v/>
      </c>
      <c r="AR53" s="20" t="str">
        <f t="shared" si="61"/>
        <v/>
      </c>
      <c r="AT53" s="20" t="str">
        <f t="shared" si="38"/>
        <v/>
      </c>
      <c r="AU53" s="21" t="str">
        <f>IF(ISBLANK($B53),"",_xlfn.LET(_xlpm.xsum,SUMIFS('Доходы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расходы'!$C$8:$C$1048576,"="&amp;$B53),IF(_xlpm.xsum&lt;&gt;0,_xlpm.xsum,"")))</f>
        <v/>
      </c>
      <c r="AV53" s="20" t="str">
        <f t="shared" si="78"/>
        <v/>
      </c>
      <c r="AW53" s="21" t="str">
        <f t="shared" si="62"/>
        <v/>
      </c>
      <c r="AX53" s="20" t="str">
        <f t="shared" si="63"/>
        <v/>
      </c>
      <c r="AZ53" s="20" t="str">
        <f t="shared" si="40"/>
        <v/>
      </c>
      <c r="BA53" s="21" t="str">
        <f>IF(ISBLANK($B53),"",_xlfn.LET(_xlpm.xsum,SUMIFS('Доходы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расходы'!$C$8:$C$1048576,"="&amp;$B53),IF(_xlpm.xsum&lt;&gt;0,_xlpm.xsum,"")))</f>
        <v/>
      </c>
      <c r="BB53" s="20" t="str">
        <f t="shared" si="79"/>
        <v/>
      </c>
      <c r="BC53" s="21" t="str">
        <f t="shared" si="64"/>
        <v/>
      </c>
      <c r="BD53" s="20" t="str">
        <f t="shared" si="65"/>
        <v/>
      </c>
      <c r="BF53" s="20" t="str">
        <f t="shared" si="42"/>
        <v/>
      </c>
      <c r="BG53" s="21" t="str">
        <f>IF(ISBLANK($B53),"",_xlfn.LET(_xlpm.xsum,SUMIFS('Доходы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расходы'!$C$8:$C$1048576,"="&amp;$B53),IF(_xlpm.xsum&lt;&gt;0,_xlpm.xsum,"")))</f>
        <v/>
      </c>
      <c r="BH53" s="20" t="str">
        <f t="shared" si="80"/>
        <v/>
      </c>
      <c r="BI53" s="21" t="str">
        <f t="shared" si="66"/>
        <v/>
      </c>
      <c r="BJ53" s="20" t="str">
        <f t="shared" si="67"/>
        <v/>
      </c>
      <c r="BL53" s="20" t="str">
        <f t="shared" si="44"/>
        <v/>
      </c>
      <c r="BM53" s="21" t="str">
        <f>IF(ISBLANK($B53),"",_xlfn.LET(_xlpm.xsum,SUMIFS('Доходы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расходы'!$C$8:$C$1048576,"="&amp;$B53),IF(_xlpm.xsum&lt;&gt;0,_xlpm.xsum,"")))</f>
        <v/>
      </c>
      <c r="BN53" s="20" t="str">
        <f t="shared" si="81"/>
        <v/>
      </c>
      <c r="BO53" s="21" t="str">
        <f t="shared" si="68"/>
        <v/>
      </c>
      <c r="BP53" s="20" t="str">
        <f t="shared" si="69"/>
        <v/>
      </c>
      <c r="BR53" s="20" t="str">
        <f t="shared" si="46"/>
        <v/>
      </c>
      <c r="BS53" s="21" t="str">
        <f>IF(ISBLANK($B53),"",_xlfn.LET(_xlpm.xsum,SUMIFS('Доходы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расходы'!$C$8:$C$1048576,"="&amp;$B53),IF(_xlpm.xsum&lt;&gt;0,_xlpm.xsum,"")))</f>
        <v/>
      </c>
      <c r="BT53" s="20" t="str">
        <f t="shared" si="82"/>
        <v/>
      </c>
      <c r="BU53" s="21" t="str">
        <f t="shared" si="70"/>
        <v/>
      </c>
      <c r="BV53" s="20" t="str">
        <f t="shared" si="71"/>
        <v/>
      </c>
    </row>
    <row r="54" spans="1:74" x14ac:dyDescent="0.2">
      <c r="A54" s="32"/>
      <c r="D54" s="20" t="str">
        <f t="shared" si="24"/>
        <v/>
      </c>
      <c r="E54" s="21" t="str">
        <f>IF(ISBLANK($B54),"",_xlfn.LET(_xlpm.xsum,SUMIFS('Доходы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расходы'!$C$8:$C$1048576,"="&amp;$B54),IF(_xlpm.xsum&lt;&gt;0,_xlpm.xsum,"")))</f>
        <v/>
      </c>
      <c r="F54" s="20" t="str">
        <f t="shared" si="25"/>
        <v/>
      </c>
      <c r="G54" s="21" t="str">
        <f t="shared" si="48"/>
        <v/>
      </c>
      <c r="H54" s="20" t="str">
        <f t="shared" si="49"/>
        <v/>
      </c>
      <c r="J54" s="20" t="str">
        <f t="shared" si="26"/>
        <v/>
      </c>
      <c r="K54" s="21" t="str">
        <f>IF(ISBLANK($B54),"",_xlfn.LET(_xlpm.xsum,SUMIFS('Доходы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расходы'!$C$8:$C$1048576,"="&amp;$B54),IF(_xlpm.xsum&lt;&gt;0,_xlpm.xsum,"")))</f>
        <v/>
      </c>
      <c r="L54" s="20" t="str">
        <f t="shared" si="72"/>
        <v/>
      </c>
      <c r="M54" s="21" t="str">
        <f t="shared" si="50"/>
        <v/>
      </c>
      <c r="N54" s="20" t="str">
        <f t="shared" si="51"/>
        <v/>
      </c>
      <c r="P54" s="20" t="str">
        <f t="shared" si="28"/>
        <v/>
      </c>
      <c r="Q54" s="21" t="str">
        <f>IF(ISBLANK($B54),"",_xlfn.LET(_xlpm.xsum,SUMIFS('Доходы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расходы'!$C$8:$C$1048576,"="&amp;$B54),IF(_xlpm.xsum&lt;&gt;0,_xlpm.xsum,"")))</f>
        <v/>
      </c>
      <c r="R54" s="20" t="str">
        <f t="shared" si="73"/>
        <v/>
      </c>
      <c r="S54" s="21" t="str">
        <f t="shared" si="52"/>
        <v/>
      </c>
      <c r="T54" s="20" t="str">
        <f t="shared" si="53"/>
        <v/>
      </c>
      <c r="V54" s="20" t="str">
        <f t="shared" si="30"/>
        <v/>
      </c>
      <c r="W54" s="21" t="str">
        <f>IF(ISBLANK($B54),"",_xlfn.LET(_xlpm.xsum,SUMIFS('Доходы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расходы'!$C$8:$C$1048576,"="&amp;$B54),IF(_xlpm.xsum&lt;&gt;0,_xlpm.xsum,"")))</f>
        <v/>
      </c>
      <c r="X54" s="20" t="str">
        <f t="shared" si="74"/>
        <v/>
      </c>
      <c r="Y54" s="21" t="str">
        <f t="shared" si="54"/>
        <v/>
      </c>
      <c r="Z54" s="20" t="str">
        <f t="shared" si="55"/>
        <v/>
      </c>
      <c r="AB54" s="20" t="str">
        <f t="shared" si="32"/>
        <v/>
      </c>
      <c r="AC54" s="21" t="str">
        <f>IF(ISBLANK($B54),"",_xlfn.LET(_xlpm.xsum,SUMIFS('Доходы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расходы'!$C$8:$C$1048576,"="&amp;$B54),IF(_xlpm.xsum&lt;&gt;0,_xlpm.xsum,"")))</f>
        <v/>
      </c>
      <c r="AD54" s="20" t="str">
        <f t="shared" si="75"/>
        <v/>
      </c>
      <c r="AE54" s="21" t="str">
        <f t="shared" si="56"/>
        <v/>
      </c>
      <c r="AF54" s="20" t="str">
        <f t="shared" si="57"/>
        <v/>
      </c>
      <c r="AH54" s="20" t="str">
        <f t="shared" si="34"/>
        <v/>
      </c>
      <c r="AI54" s="21" t="str">
        <f>IF(ISBLANK($B54),"",_xlfn.LET(_xlpm.xsum,SUMIFS('Доходы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расходы'!$C$8:$C$1048576,"="&amp;$B54),IF(_xlpm.xsum&lt;&gt;0,_xlpm.xsum,"")))</f>
        <v/>
      </c>
      <c r="AJ54" s="20" t="str">
        <f t="shared" si="76"/>
        <v/>
      </c>
      <c r="AK54" s="21" t="str">
        <f t="shared" si="58"/>
        <v/>
      </c>
      <c r="AL54" s="20" t="str">
        <f t="shared" si="59"/>
        <v/>
      </c>
      <c r="AN54" s="20" t="str">
        <f t="shared" si="36"/>
        <v/>
      </c>
      <c r="AO54" s="21" t="str">
        <f>IF(ISBLANK($B54),"",_xlfn.LET(_xlpm.xsum,SUMIFS('Доходы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расходы'!$C$8:$C$1048576,"="&amp;$B54),IF(_xlpm.xsum&lt;&gt;0,_xlpm.xsum,"")))</f>
        <v/>
      </c>
      <c r="AP54" s="20" t="str">
        <f t="shared" si="77"/>
        <v/>
      </c>
      <c r="AQ54" s="21" t="str">
        <f t="shared" si="60"/>
        <v/>
      </c>
      <c r="AR54" s="20" t="str">
        <f t="shared" si="61"/>
        <v/>
      </c>
      <c r="AT54" s="20" t="str">
        <f t="shared" si="38"/>
        <v/>
      </c>
      <c r="AU54" s="21" t="str">
        <f>IF(ISBLANK($B54),"",_xlfn.LET(_xlpm.xsum,SUMIFS('Доходы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расходы'!$C$8:$C$1048576,"="&amp;$B54),IF(_xlpm.xsum&lt;&gt;0,_xlpm.xsum,"")))</f>
        <v/>
      </c>
      <c r="AV54" s="20" t="str">
        <f t="shared" si="78"/>
        <v/>
      </c>
      <c r="AW54" s="21" t="str">
        <f t="shared" si="62"/>
        <v/>
      </c>
      <c r="AX54" s="20" t="str">
        <f t="shared" si="63"/>
        <v/>
      </c>
      <c r="AZ54" s="20" t="str">
        <f t="shared" si="40"/>
        <v/>
      </c>
      <c r="BA54" s="21" t="str">
        <f>IF(ISBLANK($B54),"",_xlfn.LET(_xlpm.xsum,SUMIFS('Доходы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расходы'!$C$8:$C$1048576,"="&amp;$B54),IF(_xlpm.xsum&lt;&gt;0,_xlpm.xsum,"")))</f>
        <v/>
      </c>
      <c r="BB54" s="20" t="str">
        <f t="shared" si="79"/>
        <v/>
      </c>
      <c r="BC54" s="21" t="str">
        <f t="shared" si="64"/>
        <v/>
      </c>
      <c r="BD54" s="20" t="str">
        <f t="shared" si="65"/>
        <v/>
      </c>
      <c r="BF54" s="20" t="str">
        <f t="shared" si="42"/>
        <v/>
      </c>
      <c r="BG54" s="21" t="str">
        <f>IF(ISBLANK($B54),"",_xlfn.LET(_xlpm.xsum,SUMIFS('Доходы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расходы'!$C$8:$C$1048576,"="&amp;$B54),IF(_xlpm.xsum&lt;&gt;0,_xlpm.xsum,"")))</f>
        <v/>
      </c>
      <c r="BH54" s="20" t="str">
        <f t="shared" si="80"/>
        <v/>
      </c>
      <c r="BI54" s="21" t="str">
        <f t="shared" si="66"/>
        <v/>
      </c>
      <c r="BJ54" s="20" t="str">
        <f t="shared" si="67"/>
        <v/>
      </c>
      <c r="BL54" s="20" t="str">
        <f t="shared" si="44"/>
        <v/>
      </c>
      <c r="BM54" s="21" t="str">
        <f>IF(ISBLANK($B54),"",_xlfn.LET(_xlpm.xsum,SUMIFS('Доходы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расходы'!$C$8:$C$1048576,"="&amp;$B54),IF(_xlpm.xsum&lt;&gt;0,_xlpm.xsum,"")))</f>
        <v/>
      </c>
      <c r="BN54" s="20" t="str">
        <f t="shared" si="81"/>
        <v/>
      </c>
      <c r="BO54" s="21" t="str">
        <f t="shared" si="68"/>
        <v/>
      </c>
      <c r="BP54" s="20" t="str">
        <f t="shared" si="69"/>
        <v/>
      </c>
      <c r="BR54" s="20" t="str">
        <f t="shared" si="46"/>
        <v/>
      </c>
      <c r="BS54" s="21" t="str">
        <f>IF(ISBLANK($B54),"",_xlfn.LET(_xlpm.xsum,SUMIFS('Доходы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расходы'!$C$8:$C$1048576,"="&amp;$B54),IF(_xlpm.xsum&lt;&gt;0,_xlpm.xsum,"")))</f>
        <v/>
      </c>
      <c r="BT54" s="20" t="str">
        <f t="shared" si="82"/>
        <v/>
      </c>
      <c r="BU54" s="21" t="str">
        <f t="shared" si="70"/>
        <v/>
      </c>
      <c r="BV54" s="20" t="str">
        <f t="shared" si="71"/>
        <v/>
      </c>
    </row>
    <row r="55" spans="1:74" x14ac:dyDescent="0.2">
      <c r="A55" s="32"/>
      <c r="D55" s="20" t="str">
        <f t="shared" si="24"/>
        <v/>
      </c>
      <c r="E55" s="21" t="str">
        <f>IF(ISBLANK($B55),"",_xlfn.LET(_xlpm.xsum,SUMIFS('Доходы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расходы'!$C$8:$C$1048576,"="&amp;$B55),IF(_xlpm.xsum&lt;&gt;0,_xlpm.xsum,"")))</f>
        <v/>
      </c>
      <c r="F55" s="20" t="str">
        <f t="shared" si="25"/>
        <v/>
      </c>
      <c r="G55" s="21" t="str">
        <f t="shared" si="48"/>
        <v/>
      </c>
      <c r="H55" s="20" t="str">
        <f t="shared" si="49"/>
        <v/>
      </c>
      <c r="J55" s="20" t="str">
        <f t="shared" si="26"/>
        <v/>
      </c>
      <c r="K55" s="21" t="str">
        <f>IF(ISBLANK($B55),"",_xlfn.LET(_xlpm.xsum,SUMIFS('Доходы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расходы'!$C$8:$C$1048576,"="&amp;$B55),IF(_xlpm.xsum&lt;&gt;0,_xlpm.xsum,"")))</f>
        <v/>
      </c>
      <c r="L55" s="20" t="str">
        <f t="shared" si="72"/>
        <v/>
      </c>
      <c r="M55" s="21" t="str">
        <f t="shared" si="50"/>
        <v/>
      </c>
      <c r="N55" s="20" t="str">
        <f t="shared" si="51"/>
        <v/>
      </c>
      <c r="P55" s="20" t="str">
        <f t="shared" si="28"/>
        <v/>
      </c>
      <c r="Q55" s="21" t="str">
        <f>IF(ISBLANK($B55),"",_xlfn.LET(_xlpm.xsum,SUMIFS('Доходы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расходы'!$C$8:$C$1048576,"="&amp;$B55),IF(_xlpm.xsum&lt;&gt;0,_xlpm.xsum,"")))</f>
        <v/>
      </c>
      <c r="R55" s="20" t="str">
        <f t="shared" si="73"/>
        <v/>
      </c>
      <c r="S55" s="21" t="str">
        <f t="shared" si="52"/>
        <v/>
      </c>
      <c r="T55" s="20" t="str">
        <f t="shared" si="53"/>
        <v/>
      </c>
      <c r="V55" s="20" t="str">
        <f t="shared" si="30"/>
        <v/>
      </c>
      <c r="W55" s="21" t="str">
        <f>IF(ISBLANK($B55),"",_xlfn.LET(_xlpm.xsum,SUMIFS('Доходы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расходы'!$C$8:$C$1048576,"="&amp;$B55),IF(_xlpm.xsum&lt;&gt;0,_xlpm.xsum,"")))</f>
        <v/>
      </c>
      <c r="X55" s="20" t="str">
        <f t="shared" si="74"/>
        <v/>
      </c>
      <c r="Y55" s="21" t="str">
        <f t="shared" si="54"/>
        <v/>
      </c>
      <c r="Z55" s="20" t="str">
        <f t="shared" si="55"/>
        <v/>
      </c>
      <c r="AB55" s="20" t="str">
        <f t="shared" si="32"/>
        <v/>
      </c>
      <c r="AC55" s="21" t="str">
        <f>IF(ISBLANK($B55),"",_xlfn.LET(_xlpm.xsum,SUMIFS('Доходы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расходы'!$C$8:$C$1048576,"="&amp;$B55),IF(_xlpm.xsum&lt;&gt;0,_xlpm.xsum,"")))</f>
        <v/>
      </c>
      <c r="AD55" s="20" t="str">
        <f t="shared" si="75"/>
        <v/>
      </c>
      <c r="AE55" s="21" t="str">
        <f t="shared" si="56"/>
        <v/>
      </c>
      <c r="AF55" s="20" t="str">
        <f t="shared" si="57"/>
        <v/>
      </c>
      <c r="AH55" s="20" t="str">
        <f t="shared" si="34"/>
        <v/>
      </c>
      <c r="AI55" s="21" t="str">
        <f>IF(ISBLANK($B55),"",_xlfn.LET(_xlpm.xsum,SUMIFS('Доходы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расходы'!$C$8:$C$1048576,"="&amp;$B55),IF(_xlpm.xsum&lt;&gt;0,_xlpm.xsum,"")))</f>
        <v/>
      </c>
      <c r="AJ55" s="20" t="str">
        <f t="shared" si="76"/>
        <v/>
      </c>
      <c r="AK55" s="21" t="str">
        <f t="shared" si="58"/>
        <v/>
      </c>
      <c r="AL55" s="20" t="str">
        <f t="shared" si="59"/>
        <v/>
      </c>
      <c r="AN55" s="20" t="str">
        <f t="shared" si="36"/>
        <v/>
      </c>
      <c r="AO55" s="21" t="str">
        <f>IF(ISBLANK($B55),"",_xlfn.LET(_xlpm.xsum,SUMIFS('Доходы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расходы'!$C$8:$C$1048576,"="&amp;$B55),IF(_xlpm.xsum&lt;&gt;0,_xlpm.xsum,"")))</f>
        <v/>
      </c>
      <c r="AP55" s="20" t="str">
        <f t="shared" si="77"/>
        <v/>
      </c>
      <c r="AQ55" s="21" t="str">
        <f t="shared" si="60"/>
        <v/>
      </c>
      <c r="AR55" s="20" t="str">
        <f t="shared" si="61"/>
        <v/>
      </c>
      <c r="AT55" s="20" t="str">
        <f t="shared" si="38"/>
        <v/>
      </c>
      <c r="AU55" s="21" t="str">
        <f>IF(ISBLANK($B55),"",_xlfn.LET(_xlpm.xsum,SUMIFS('Доходы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расходы'!$C$8:$C$1048576,"="&amp;$B55),IF(_xlpm.xsum&lt;&gt;0,_xlpm.xsum,"")))</f>
        <v/>
      </c>
      <c r="AV55" s="20" t="str">
        <f t="shared" si="78"/>
        <v/>
      </c>
      <c r="AW55" s="21" t="str">
        <f t="shared" si="62"/>
        <v/>
      </c>
      <c r="AX55" s="20" t="str">
        <f t="shared" si="63"/>
        <v/>
      </c>
      <c r="AZ55" s="20" t="str">
        <f t="shared" si="40"/>
        <v/>
      </c>
      <c r="BA55" s="21" t="str">
        <f>IF(ISBLANK($B55),"",_xlfn.LET(_xlpm.xsum,SUMIFS('Доходы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расходы'!$C$8:$C$1048576,"="&amp;$B55),IF(_xlpm.xsum&lt;&gt;0,_xlpm.xsum,"")))</f>
        <v/>
      </c>
      <c r="BB55" s="20" t="str">
        <f t="shared" si="79"/>
        <v/>
      </c>
      <c r="BC55" s="21" t="str">
        <f t="shared" si="64"/>
        <v/>
      </c>
      <c r="BD55" s="20" t="str">
        <f t="shared" si="65"/>
        <v/>
      </c>
      <c r="BF55" s="20" t="str">
        <f t="shared" si="42"/>
        <v/>
      </c>
      <c r="BG55" s="21" t="str">
        <f>IF(ISBLANK($B55),"",_xlfn.LET(_xlpm.xsum,SUMIFS('Доходы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расходы'!$C$8:$C$1048576,"="&amp;$B55),IF(_xlpm.xsum&lt;&gt;0,_xlpm.xsum,"")))</f>
        <v/>
      </c>
      <c r="BH55" s="20" t="str">
        <f t="shared" si="80"/>
        <v/>
      </c>
      <c r="BI55" s="21" t="str">
        <f t="shared" si="66"/>
        <v/>
      </c>
      <c r="BJ55" s="20" t="str">
        <f t="shared" si="67"/>
        <v/>
      </c>
      <c r="BL55" s="20" t="str">
        <f t="shared" si="44"/>
        <v/>
      </c>
      <c r="BM55" s="21" t="str">
        <f>IF(ISBLANK($B55),"",_xlfn.LET(_xlpm.xsum,SUMIFS('Доходы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расходы'!$C$8:$C$1048576,"="&amp;$B55),IF(_xlpm.xsum&lt;&gt;0,_xlpm.xsum,"")))</f>
        <v/>
      </c>
      <c r="BN55" s="20" t="str">
        <f t="shared" si="81"/>
        <v/>
      </c>
      <c r="BO55" s="21" t="str">
        <f t="shared" si="68"/>
        <v/>
      </c>
      <c r="BP55" s="20" t="str">
        <f t="shared" si="69"/>
        <v/>
      </c>
      <c r="BR55" s="20" t="str">
        <f t="shared" si="46"/>
        <v/>
      </c>
      <c r="BS55" s="21" t="str">
        <f>IF(ISBLANK($B55),"",_xlfn.LET(_xlpm.xsum,SUMIFS('Доходы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расходы'!$C$8:$C$1048576,"="&amp;$B55),IF(_xlpm.xsum&lt;&gt;0,_xlpm.xsum,"")))</f>
        <v/>
      </c>
      <c r="BT55" s="20" t="str">
        <f t="shared" si="82"/>
        <v/>
      </c>
      <c r="BU55" s="21" t="str">
        <f t="shared" si="70"/>
        <v/>
      </c>
      <c r="BV55" s="20" t="str">
        <f t="shared" si="71"/>
        <v/>
      </c>
    </row>
    <row r="56" spans="1:74" x14ac:dyDescent="0.2">
      <c r="A56" s="32"/>
      <c r="D56" s="20" t="str">
        <f t="shared" si="24"/>
        <v/>
      </c>
      <c r="E56" s="21" t="str">
        <f>IF(ISBLANK($B56),"",_xlfn.LET(_xlpm.xsum,SUMIFS('Доходы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расходы'!$C$8:$C$1048576,"="&amp;$B56),IF(_xlpm.xsum&lt;&gt;0,_xlpm.xsum,"")))</f>
        <v/>
      </c>
      <c r="F56" s="20" t="str">
        <f t="shared" si="25"/>
        <v/>
      </c>
      <c r="G56" s="21" t="str">
        <f t="shared" si="48"/>
        <v/>
      </c>
      <c r="H56" s="20" t="str">
        <f t="shared" si="49"/>
        <v/>
      </c>
      <c r="J56" s="20" t="str">
        <f t="shared" si="26"/>
        <v/>
      </c>
      <c r="K56" s="21" t="str">
        <f>IF(ISBLANK($B56),"",_xlfn.LET(_xlpm.xsum,SUMIFS('Доходы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расходы'!$C$8:$C$1048576,"="&amp;$B56),IF(_xlpm.xsum&lt;&gt;0,_xlpm.xsum,"")))</f>
        <v/>
      </c>
      <c r="L56" s="20" t="str">
        <f t="shared" si="72"/>
        <v/>
      </c>
      <c r="M56" s="21" t="str">
        <f t="shared" si="50"/>
        <v/>
      </c>
      <c r="N56" s="20" t="str">
        <f t="shared" si="51"/>
        <v/>
      </c>
      <c r="P56" s="20" t="str">
        <f t="shared" si="28"/>
        <v/>
      </c>
      <c r="Q56" s="21" t="str">
        <f>IF(ISBLANK($B56),"",_xlfn.LET(_xlpm.xsum,SUMIFS('Доходы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расходы'!$C$8:$C$1048576,"="&amp;$B56),IF(_xlpm.xsum&lt;&gt;0,_xlpm.xsum,"")))</f>
        <v/>
      </c>
      <c r="R56" s="20" t="str">
        <f t="shared" si="73"/>
        <v/>
      </c>
      <c r="S56" s="21" t="str">
        <f t="shared" si="52"/>
        <v/>
      </c>
      <c r="T56" s="20" t="str">
        <f t="shared" si="53"/>
        <v/>
      </c>
      <c r="V56" s="20" t="str">
        <f t="shared" si="30"/>
        <v/>
      </c>
      <c r="W56" s="21" t="str">
        <f>IF(ISBLANK($B56),"",_xlfn.LET(_xlpm.xsum,SUMIFS('Доходы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расходы'!$C$8:$C$1048576,"="&amp;$B56),IF(_xlpm.xsum&lt;&gt;0,_xlpm.xsum,"")))</f>
        <v/>
      </c>
      <c r="X56" s="20" t="str">
        <f t="shared" si="74"/>
        <v/>
      </c>
      <c r="Y56" s="21" t="str">
        <f t="shared" si="54"/>
        <v/>
      </c>
      <c r="Z56" s="20" t="str">
        <f t="shared" si="55"/>
        <v/>
      </c>
      <c r="AB56" s="20" t="str">
        <f t="shared" si="32"/>
        <v/>
      </c>
      <c r="AC56" s="21" t="str">
        <f>IF(ISBLANK($B56),"",_xlfn.LET(_xlpm.xsum,SUMIFS('Доходы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расходы'!$C$8:$C$1048576,"="&amp;$B56),IF(_xlpm.xsum&lt;&gt;0,_xlpm.xsum,"")))</f>
        <v/>
      </c>
      <c r="AD56" s="20" t="str">
        <f t="shared" si="75"/>
        <v/>
      </c>
      <c r="AE56" s="21" t="str">
        <f t="shared" si="56"/>
        <v/>
      </c>
      <c r="AF56" s="20" t="str">
        <f t="shared" si="57"/>
        <v/>
      </c>
      <c r="AH56" s="20" t="str">
        <f t="shared" si="34"/>
        <v/>
      </c>
      <c r="AI56" s="21" t="str">
        <f>IF(ISBLANK($B56),"",_xlfn.LET(_xlpm.xsum,SUMIFS('Доходы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расходы'!$C$8:$C$1048576,"="&amp;$B56),IF(_xlpm.xsum&lt;&gt;0,_xlpm.xsum,"")))</f>
        <v/>
      </c>
      <c r="AJ56" s="20" t="str">
        <f t="shared" si="76"/>
        <v/>
      </c>
      <c r="AK56" s="21" t="str">
        <f t="shared" si="58"/>
        <v/>
      </c>
      <c r="AL56" s="20" t="str">
        <f t="shared" si="59"/>
        <v/>
      </c>
      <c r="AN56" s="20" t="str">
        <f t="shared" si="36"/>
        <v/>
      </c>
      <c r="AO56" s="21" t="str">
        <f>IF(ISBLANK($B56),"",_xlfn.LET(_xlpm.xsum,SUMIFS('Доходы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расходы'!$C$8:$C$1048576,"="&amp;$B56),IF(_xlpm.xsum&lt;&gt;0,_xlpm.xsum,"")))</f>
        <v/>
      </c>
      <c r="AP56" s="20" t="str">
        <f t="shared" si="77"/>
        <v/>
      </c>
      <c r="AQ56" s="21" t="str">
        <f t="shared" si="60"/>
        <v/>
      </c>
      <c r="AR56" s="20" t="str">
        <f t="shared" si="61"/>
        <v/>
      </c>
      <c r="AT56" s="20" t="str">
        <f t="shared" si="38"/>
        <v/>
      </c>
      <c r="AU56" s="21" t="str">
        <f>IF(ISBLANK($B56),"",_xlfn.LET(_xlpm.xsum,SUMIFS('Доходы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расходы'!$C$8:$C$1048576,"="&amp;$B56),IF(_xlpm.xsum&lt;&gt;0,_xlpm.xsum,"")))</f>
        <v/>
      </c>
      <c r="AV56" s="20" t="str">
        <f t="shared" si="78"/>
        <v/>
      </c>
      <c r="AW56" s="21" t="str">
        <f t="shared" si="62"/>
        <v/>
      </c>
      <c r="AX56" s="20" t="str">
        <f t="shared" si="63"/>
        <v/>
      </c>
      <c r="AZ56" s="20" t="str">
        <f t="shared" si="40"/>
        <v/>
      </c>
      <c r="BA56" s="21" t="str">
        <f>IF(ISBLANK($B56),"",_xlfn.LET(_xlpm.xsum,SUMIFS('Доходы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расходы'!$C$8:$C$1048576,"="&amp;$B56),IF(_xlpm.xsum&lt;&gt;0,_xlpm.xsum,"")))</f>
        <v/>
      </c>
      <c r="BB56" s="20" t="str">
        <f t="shared" si="79"/>
        <v/>
      </c>
      <c r="BC56" s="21" t="str">
        <f t="shared" si="64"/>
        <v/>
      </c>
      <c r="BD56" s="20" t="str">
        <f t="shared" si="65"/>
        <v/>
      </c>
      <c r="BF56" s="20" t="str">
        <f t="shared" si="42"/>
        <v/>
      </c>
      <c r="BG56" s="21" t="str">
        <f>IF(ISBLANK($B56),"",_xlfn.LET(_xlpm.xsum,SUMIFS('Доходы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расходы'!$C$8:$C$1048576,"="&amp;$B56),IF(_xlpm.xsum&lt;&gt;0,_xlpm.xsum,"")))</f>
        <v/>
      </c>
      <c r="BH56" s="20" t="str">
        <f t="shared" si="80"/>
        <v/>
      </c>
      <c r="BI56" s="21" t="str">
        <f t="shared" si="66"/>
        <v/>
      </c>
      <c r="BJ56" s="20" t="str">
        <f t="shared" si="67"/>
        <v/>
      </c>
      <c r="BL56" s="20" t="str">
        <f t="shared" si="44"/>
        <v/>
      </c>
      <c r="BM56" s="21" t="str">
        <f>IF(ISBLANK($B56),"",_xlfn.LET(_xlpm.xsum,SUMIFS('Доходы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расходы'!$C$8:$C$1048576,"="&amp;$B56),IF(_xlpm.xsum&lt;&gt;0,_xlpm.xsum,"")))</f>
        <v/>
      </c>
      <c r="BN56" s="20" t="str">
        <f t="shared" si="81"/>
        <v/>
      </c>
      <c r="BO56" s="21" t="str">
        <f t="shared" si="68"/>
        <v/>
      </c>
      <c r="BP56" s="20" t="str">
        <f t="shared" si="69"/>
        <v/>
      </c>
      <c r="BR56" s="20" t="str">
        <f t="shared" si="46"/>
        <v/>
      </c>
      <c r="BS56" s="21" t="str">
        <f>IF(ISBLANK($B56),"",_xlfn.LET(_xlpm.xsum,SUMIFS('Доходы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расходы'!$C$8:$C$1048576,"="&amp;$B56),IF(_xlpm.xsum&lt;&gt;0,_xlpm.xsum,"")))</f>
        <v/>
      </c>
      <c r="BT56" s="20" t="str">
        <f t="shared" si="82"/>
        <v/>
      </c>
      <c r="BU56" s="21" t="str">
        <f t="shared" si="70"/>
        <v/>
      </c>
      <c r="BV56" s="20" t="str">
        <f t="shared" si="71"/>
        <v/>
      </c>
    </row>
    <row r="57" spans="1:74" x14ac:dyDescent="0.2">
      <c r="A57" s="32"/>
      <c r="D57" s="20" t="str">
        <f t="shared" si="24"/>
        <v/>
      </c>
      <c r="E57" s="21" t="str">
        <f>IF(ISBLANK($B57),"",_xlfn.LET(_xlpm.xsum,SUMIFS('Доходы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расходы'!$C$8:$C$1048576,"="&amp;$B57),IF(_xlpm.xsum&lt;&gt;0,_xlpm.xsum,"")))</f>
        <v/>
      </c>
      <c r="F57" s="20" t="str">
        <f t="shared" si="25"/>
        <v/>
      </c>
      <c r="G57" s="21" t="str">
        <f t="shared" si="48"/>
        <v/>
      </c>
      <c r="H57" s="20" t="str">
        <f t="shared" si="49"/>
        <v/>
      </c>
      <c r="J57" s="20" t="str">
        <f t="shared" si="26"/>
        <v/>
      </c>
      <c r="K57" s="21" t="str">
        <f>IF(ISBLANK($B57),"",_xlfn.LET(_xlpm.xsum,SUMIFS('Доходы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расходы'!$C$8:$C$1048576,"="&amp;$B57),IF(_xlpm.xsum&lt;&gt;0,_xlpm.xsum,"")))</f>
        <v/>
      </c>
      <c r="L57" s="20" t="str">
        <f t="shared" si="72"/>
        <v/>
      </c>
      <c r="M57" s="21" t="str">
        <f t="shared" si="50"/>
        <v/>
      </c>
      <c r="N57" s="20" t="str">
        <f t="shared" si="51"/>
        <v/>
      </c>
      <c r="P57" s="20" t="str">
        <f t="shared" si="28"/>
        <v/>
      </c>
      <c r="Q57" s="21" t="str">
        <f>IF(ISBLANK($B57),"",_xlfn.LET(_xlpm.xsum,SUMIFS('Доходы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расходы'!$C$8:$C$1048576,"="&amp;$B57),IF(_xlpm.xsum&lt;&gt;0,_xlpm.xsum,"")))</f>
        <v/>
      </c>
      <c r="R57" s="20" t="str">
        <f t="shared" si="73"/>
        <v/>
      </c>
      <c r="S57" s="21" t="str">
        <f t="shared" si="52"/>
        <v/>
      </c>
      <c r="T57" s="20" t="str">
        <f t="shared" si="53"/>
        <v/>
      </c>
      <c r="V57" s="20" t="str">
        <f t="shared" si="30"/>
        <v/>
      </c>
      <c r="W57" s="21" t="str">
        <f>IF(ISBLANK($B57),"",_xlfn.LET(_xlpm.xsum,SUMIFS('Доходы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расходы'!$C$8:$C$1048576,"="&amp;$B57),IF(_xlpm.xsum&lt;&gt;0,_xlpm.xsum,"")))</f>
        <v/>
      </c>
      <c r="X57" s="20" t="str">
        <f t="shared" si="74"/>
        <v/>
      </c>
      <c r="Y57" s="21" t="str">
        <f t="shared" si="54"/>
        <v/>
      </c>
      <c r="Z57" s="20" t="str">
        <f t="shared" si="55"/>
        <v/>
      </c>
      <c r="AB57" s="20" t="str">
        <f t="shared" si="32"/>
        <v/>
      </c>
      <c r="AC57" s="21" t="str">
        <f>IF(ISBLANK($B57),"",_xlfn.LET(_xlpm.xsum,SUMIFS('Доходы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расходы'!$C$8:$C$1048576,"="&amp;$B57),IF(_xlpm.xsum&lt;&gt;0,_xlpm.xsum,"")))</f>
        <v/>
      </c>
      <c r="AD57" s="20" t="str">
        <f t="shared" si="75"/>
        <v/>
      </c>
      <c r="AE57" s="21" t="str">
        <f t="shared" si="56"/>
        <v/>
      </c>
      <c r="AF57" s="20" t="str">
        <f t="shared" si="57"/>
        <v/>
      </c>
      <c r="AH57" s="20" t="str">
        <f t="shared" si="34"/>
        <v/>
      </c>
      <c r="AI57" s="21" t="str">
        <f>IF(ISBLANK($B57),"",_xlfn.LET(_xlpm.xsum,SUMIFS('Доходы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расходы'!$C$8:$C$1048576,"="&amp;$B57),IF(_xlpm.xsum&lt;&gt;0,_xlpm.xsum,"")))</f>
        <v/>
      </c>
      <c r="AJ57" s="20" t="str">
        <f t="shared" si="76"/>
        <v/>
      </c>
      <c r="AK57" s="21" t="str">
        <f t="shared" si="58"/>
        <v/>
      </c>
      <c r="AL57" s="20" t="str">
        <f t="shared" si="59"/>
        <v/>
      </c>
      <c r="AN57" s="20" t="str">
        <f t="shared" si="36"/>
        <v/>
      </c>
      <c r="AO57" s="21" t="str">
        <f>IF(ISBLANK($B57),"",_xlfn.LET(_xlpm.xsum,SUMIFS('Доходы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расходы'!$C$8:$C$1048576,"="&amp;$B57),IF(_xlpm.xsum&lt;&gt;0,_xlpm.xsum,"")))</f>
        <v/>
      </c>
      <c r="AP57" s="20" t="str">
        <f t="shared" si="77"/>
        <v/>
      </c>
      <c r="AQ57" s="21" t="str">
        <f t="shared" si="60"/>
        <v/>
      </c>
      <c r="AR57" s="20" t="str">
        <f t="shared" si="61"/>
        <v/>
      </c>
      <c r="AT57" s="20" t="str">
        <f t="shared" si="38"/>
        <v/>
      </c>
      <c r="AU57" s="21" t="str">
        <f>IF(ISBLANK($B57),"",_xlfn.LET(_xlpm.xsum,SUMIFS('Доходы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расходы'!$C$8:$C$1048576,"="&amp;$B57),IF(_xlpm.xsum&lt;&gt;0,_xlpm.xsum,"")))</f>
        <v/>
      </c>
      <c r="AV57" s="20" t="str">
        <f t="shared" si="78"/>
        <v/>
      </c>
      <c r="AW57" s="21" t="str">
        <f t="shared" si="62"/>
        <v/>
      </c>
      <c r="AX57" s="20" t="str">
        <f t="shared" si="63"/>
        <v/>
      </c>
      <c r="AZ57" s="20" t="str">
        <f t="shared" si="40"/>
        <v/>
      </c>
      <c r="BA57" s="21" t="str">
        <f>IF(ISBLANK($B57),"",_xlfn.LET(_xlpm.xsum,SUMIFS('Доходы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расходы'!$C$8:$C$1048576,"="&amp;$B57),IF(_xlpm.xsum&lt;&gt;0,_xlpm.xsum,"")))</f>
        <v/>
      </c>
      <c r="BB57" s="20" t="str">
        <f t="shared" si="79"/>
        <v/>
      </c>
      <c r="BC57" s="21" t="str">
        <f t="shared" si="64"/>
        <v/>
      </c>
      <c r="BD57" s="20" t="str">
        <f t="shared" si="65"/>
        <v/>
      </c>
      <c r="BF57" s="20" t="str">
        <f t="shared" si="42"/>
        <v/>
      </c>
      <c r="BG57" s="21" t="str">
        <f>IF(ISBLANK($B57),"",_xlfn.LET(_xlpm.xsum,SUMIFS('Доходы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расходы'!$C$8:$C$1048576,"="&amp;$B57),IF(_xlpm.xsum&lt;&gt;0,_xlpm.xsum,"")))</f>
        <v/>
      </c>
      <c r="BH57" s="20" t="str">
        <f t="shared" si="80"/>
        <v/>
      </c>
      <c r="BI57" s="21" t="str">
        <f t="shared" si="66"/>
        <v/>
      </c>
      <c r="BJ57" s="20" t="str">
        <f t="shared" si="67"/>
        <v/>
      </c>
      <c r="BL57" s="20" t="str">
        <f t="shared" si="44"/>
        <v/>
      </c>
      <c r="BM57" s="21" t="str">
        <f>IF(ISBLANK($B57),"",_xlfn.LET(_xlpm.xsum,SUMIFS('Доходы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расходы'!$C$8:$C$1048576,"="&amp;$B57),IF(_xlpm.xsum&lt;&gt;0,_xlpm.xsum,"")))</f>
        <v/>
      </c>
      <c r="BN57" s="20" t="str">
        <f t="shared" si="81"/>
        <v/>
      </c>
      <c r="BO57" s="21" t="str">
        <f t="shared" si="68"/>
        <v/>
      </c>
      <c r="BP57" s="20" t="str">
        <f t="shared" si="69"/>
        <v/>
      </c>
      <c r="BR57" s="20" t="str">
        <f t="shared" si="46"/>
        <v/>
      </c>
      <c r="BS57" s="21" t="str">
        <f>IF(ISBLANK($B57),"",_xlfn.LET(_xlpm.xsum,SUMIFS('Доходы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расходы'!$C$8:$C$1048576,"="&amp;$B57),IF(_xlpm.xsum&lt;&gt;0,_xlpm.xsum,"")))</f>
        <v/>
      </c>
      <c r="BT57" s="20" t="str">
        <f t="shared" si="82"/>
        <v/>
      </c>
      <c r="BU57" s="21" t="str">
        <f t="shared" si="70"/>
        <v/>
      </c>
      <c r="BV57" s="20" t="str">
        <f t="shared" si="71"/>
        <v/>
      </c>
    </row>
    <row r="58" spans="1:74" x14ac:dyDescent="0.2">
      <c r="A58" s="32"/>
      <c r="D58" s="20" t="str">
        <f t="shared" si="24"/>
        <v/>
      </c>
      <c r="E58" s="21" t="str">
        <f>IF(ISBLANK($B58),"",_xlfn.LET(_xlpm.xsum,SUMIFS('Доходы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расходы'!$C$8:$C$1048576,"="&amp;$B58),IF(_xlpm.xsum&lt;&gt;0,_xlpm.xsum,"")))</f>
        <v/>
      </c>
      <c r="F58" s="20" t="str">
        <f t="shared" si="25"/>
        <v/>
      </c>
      <c r="G58" s="21" t="str">
        <f t="shared" si="48"/>
        <v/>
      </c>
      <c r="H58" s="20" t="str">
        <f t="shared" si="49"/>
        <v/>
      </c>
      <c r="J58" s="20" t="str">
        <f t="shared" si="26"/>
        <v/>
      </c>
      <c r="K58" s="21" t="str">
        <f>IF(ISBLANK($B58),"",_xlfn.LET(_xlpm.xsum,SUMIFS('Доходы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расходы'!$C$8:$C$1048576,"="&amp;$B58),IF(_xlpm.xsum&lt;&gt;0,_xlpm.xsum,"")))</f>
        <v/>
      </c>
      <c r="L58" s="20" t="str">
        <f t="shared" si="72"/>
        <v/>
      </c>
      <c r="M58" s="21" t="str">
        <f t="shared" si="50"/>
        <v/>
      </c>
      <c r="N58" s="20" t="str">
        <f t="shared" si="51"/>
        <v/>
      </c>
      <c r="P58" s="20" t="str">
        <f t="shared" si="28"/>
        <v/>
      </c>
      <c r="Q58" s="21" t="str">
        <f>IF(ISBLANK($B58),"",_xlfn.LET(_xlpm.xsum,SUMIFS('Доходы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расходы'!$C$8:$C$1048576,"="&amp;$B58),IF(_xlpm.xsum&lt;&gt;0,_xlpm.xsum,"")))</f>
        <v/>
      </c>
      <c r="R58" s="20" t="str">
        <f t="shared" si="73"/>
        <v/>
      </c>
      <c r="S58" s="21" t="str">
        <f t="shared" si="52"/>
        <v/>
      </c>
      <c r="T58" s="20" t="str">
        <f t="shared" si="53"/>
        <v/>
      </c>
      <c r="V58" s="20" t="str">
        <f t="shared" si="30"/>
        <v/>
      </c>
      <c r="W58" s="21" t="str">
        <f>IF(ISBLANK($B58),"",_xlfn.LET(_xlpm.xsum,SUMIFS('Доходы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расходы'!$C$8:$C$1048576,"="&amp;$B58),IF(_xlpm.xsum&lt;&gt;0,_xlpm.xsum,"")))</f>
        <v/>
      </c>
      <c r="X58" s="20" t="str">
        <f t="shared" si="74"/>
        <v/>
      </c>
      <c r="Y58" s="21" t="str">
        <f t="shared" si="54"/>
        <v/>
      </c>
      <c r="Z58" s="20" t="str">
        <f t="shared" si="55"/>
        <v/>
      </c>
      <c r="AB58" s="20" t="str">
        <f t="shared" si="32"/>
        <v/>
      </c>
      <c r="AC58" s="21" t="str">
        <f>IF(ISBLANK($B58),"",_xlfn.LET(_xlpm.xsum,SUMIFS('Доходы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расходы'!$C$8:$C$1048576,"="&amp;$B58),IF(_xlpm.xsum&lt;&gt;0,_xlpm.xsum,"")))</f>
        <v/>
      </c>
      <c r="AD58" s="20" t="str">
        <f t="shared" si="75"/>
        <v/>
      </c>
      <c r="AE58" s="21" t="str">
        <f t="shared" si="56"/>
        <v/>
      </c>
      <c r="AF58" s="20" t="str">
        <f t="shared" si="57"/>
        <v/>
      </c>
      <c r="AH58" s="20" t="str">
        <f t="shared" si="34"/>
        <v/>
      </c>
      <c r="AI58" s="21" t="str">
        <f>IF(ISBLANK($B58),"",_xlfn.LET(_xlpm.xsum,SUMIFS('Доходы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расходы'!$C$8:$C$1048576,"="&amp;$B58),IF(_xlpm.xsum&lt;&gt;0,_xlpm.xsum,"")))</f>
        <v/>
      </c>
      <c r="AJ58" s="20" t="str">
        <f t="shared" si="76"/>
        <v/>
      </c>
      <c r="AK58" s="21" t="str">
        <f t="shared" si="58"/>
        <v/>
      </c>
      <c r="AL58" s="20" t="str">
        <f t="shared" si="59"/>
        <v/>
      </c>
      <c r="AN58" s="20" t="str">
        <f t="shared" si="36"/>
        <v/>
      </c>
      <c r="AO58" s="21" t="str">
        <f>IF(ISBLANK($B58),"",_xlfn.LET(_xlpm.xsum,SUMIFS('Доходы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расходы'!$C$8:$C$1048576,"="&amp;$B58),IF(_xlpm.xsum&lt;&gt;0,_xlpm.xsum,"")))</f>
        <v/>
      </c>
      <c r="AP58" s="20" t="str">
        <f t="shared" si="77"/>
        <v/>
      </c>
      <c r="AQ58" s="21" t="str">
        <f t="shared" si="60"/>
        <v/>
      </c>
      <c r="AR58" s="20" t="str">
        <f t="shared" si="61"/>
        <v/>
      </c>
      <c r="AT58" s="20" t="str">
        <f t="shared" si="38"/>
        <v/>
      </c>
      <c r="AU58" s="21" t="str">
        <f>IF(ISBLANK($B58),"",_xlfn.LET(_xlpm.xsum,SUMIFS('Доходы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расходы'!$C$8:$C$1048576,"="&amp;$B58),IF(_xlpm.xsum&lt;&gt;0,_xlpm.xsum,"")))</f>
        <v/>
      </c>
      <c r="AV58" s="20" t="str">
        <f t="shared" si="78"/>
        <v/>
      </c>
      <c r="AW58" s="21" t="str">
        <f t="shared" si="62"/>
        <v/>
      </c>
      <c r="AX58" s="20" t="str">
        <f t="shared" si="63"/>
        <v/>
      </c>
      <c r="AZ58" s="20" t="str">
        <f t="shared" si="40"/>
        <v/>
      </c>
      <c r="BA58" s="21" t="str">
        <f>IF(ISBLANK($B58),"",_xlfn.LET(_xlpm.xsum,SUMIFS('Доходы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расходы'!$C$8:$C$1048576,"="&amp;$B58),IF(_xlpm.xsum&lt;&gt;0,_xlpm.xsum,"")))</f>
        <v/>
      </c>
      <c r="BB58" s="20" t="str">
        <f t="shared" si="79"/>
        <v/>
      </c>
      <c r="BC58" s="21" t="str">
        <f t="shared" si="64"/>
        <v/>
      </c>
      <c r="BD58" s="20" t="str">
        <f t="shared" si="65"/>
        <v/>
      </c>
      <c r="BF58" s="20" t="str">
        <f t="shared" si="42"/>
        <v/>
      </c>
      <c r="BG58" s="21" t="str">
        <f>IF(ISBLANK($B58),"",_xlfn.LET(_xlpm.xsum,SUMIFS('Доходы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расходы'!$C$8:$C$1048576,"="&amp;$B58),IF(_xlpm.xsum&lt;&gt;0,_xlpm.xsum,"")))</f>
        <v/>
      </c>
      <c r="BH58" s="20" t="str">
        <f t="shared" si="80"/>
        <v/>
      </c>
      <c r="BI58" s="21" t="str">
        <f t="shared" si="66"/>
        <v/>
      </c>
      <c r="BJ58" s="20" t="str">
        <f t="shared" si="67"/>
        <v/>
      </c>
      <c r="BL58" s="20" t="str">
        <f t="shared" si="44"/>
        <v/>
      </c>
      <c r="BM58" s="21" t="str">
        <f>IF(ISBLANK($B58),"",_xlfn.LET(_xlpm.xsum,SUMIFS('Доходы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расходы'!$C$8:$C$1048576,"="&amp;$B58),IF(_xlpm.xsum&lt;&gt;0,_xlpm.xsum,"")))</f>
        <v/>
      </c>
      <c r="BN58" s="20" t="str">
        <f t="shared" si="81"/>
        <v/>
      </c>
      <c r="BO58" s="21" t="str">
        <f t="shared" si="68"/>
        <v/>
      </c>
      <c r="BP58" s="20" t="str">
        <f t="shared" si="69"/>
        <v/>
      </c>
      <c r="BR58" s="20" t="str">
        <f t="shared" si="46"/>
        <v/>
      </c>
      <c r="BS58" s="21" t="str">
        <f>IF(ISBLANK($B58),"",_xlfn.LET(_xlpm.xsum,SUMIFS('Доходы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расходы'!$C$8:$C$1048576,"="&amp;$B58),IF(_xlpm.xsum&lt;&gt;0,_xlpm.xsum,"")))</f>
        <v/>
      </c>
      <c r="BT58" s="20" t="str">
        <f t="shared" si="82"/>
        <v/>
      </c>
      <c r="BU58" s="21" t="str">
        <f t="shared" si="70"/>
        <v/>
      </c>
      <c r="BV58" s="20" t="str">
        <f t="shared" si="71"/>
        <v/>
      </c>
    </row>
    <row r="59" spans="1:74" x14ac:dyDescent="0.2">
      <c r="A59" s="32"/>
      <c r="D59" s="20" t="str">
        <f t="shared" si="24"/>
        <v/>
      </c>
      <c r="E59" s="21" t="str">
        <f>IF(ISBLANK($B59),"",_xlfn.LET(_xlpm.xsum,SUMIFS('Доходы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расходы'!$C$8:$C$1048576,"="&amp;$B59),IF(_xlpm.xsum&lt;&gt;0,_xlpm.xsum,"")))</f>
        <v/>
      </c>
      <c r="F59" s="20" t="str">
        <f t="shared" si="25"/>
        <v/>
      </c>
      <c r="G59" s="21" t="str">
        <f t="shared" si="48"/>
        <v/>
      </c>
      <c r="H59" s="20" t="str">
        <f t="shared" si="49"/>
        <v/>
      </c>
      <c r="J59" s="20" t="str">
        <f t="shared" si="26"/>
        <v/>
      </c>
      <c r="K59" s="21" t="str">
        <f>IF(ISBLANK($B59),"",_xlfn.LET(_xlpm.xsum,SUMIFS('Доходы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расходы'!$C$8:$C$1048576,"="&amp;$B59),IF(_xlpm.xsum&lt;&gt;0,_xlpm.xsum,"")))</f>
        <v/>
      </c>
      <c r="L59" s="20" t="str">
        <f t="shared" si="72"/>
        <v/>
      </c>
      <c r="M59" s="21" t="str">
        <f t="shared" si="50"/>
        <v/>
      </c>
      <c r="N59" s="20" t="str">
        <f t="shared" si="51"/>
        <v/>
      </c>
      <c r="P59" s="20" t="str">
        <f t="shared" si="28"/>
        <v/>
      </c>
      <c r="Q59" s="21" t="str">
        <f>IF(ISBLANK($B59),"",_xlfn.LET(_xlpm.xsum,SUMIFS('Доходы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расходы'!$C$8:$C$1048576,"="&amp;$B59),IF(_xlpm.xsum&lt;&gt;0,_xlpm.xsum,"")))</f>
        <v/>
      </c>
      <c r="R59" s="20" t="str">
        <f t="shared" si="73"/>
        <v/>
      </c>
      <c r="S59" s="21" t="str">
        <f t="shared" si="52"/>
        <v/>
      </c>
      <c r="T59" s="20" t="str">
        <f t="shared" si="53"/>
        <v/>
      </c>
      <c r="V59" s="20" t="str">
        <f t="shared" si="30"/>
        <v/>
      </c>
      <c r="W59" s="21" t="str">
        <f>IF(ISBLANK($B59),"",_xlfn.LET(_xlpm.xsum,SUMIFS('Доходы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расходы'!$C$8:$C$1048576,"="&amp;$B59),IF(_xlpm.xsum&lt;&gt;0,_xlpm.xsum,"")))</f>
        <v/>
      </c>
      <c r="X59" s="20" t="str">
        <f t="shared" si="74"/>
        <v/>
      </c>
      <c r="Y59" s="21" t="str">
        <f t="shared" si="54"/>
        <v/>
      </c>
      <c r="Z59" s="20" t="str">
        <f t="shared" si="55"/>
        <v/>
      </c>
      <c r="AB59" s="20" t="str">
        <f t="shared" si="32"/>
        <v/>
      </c>
      <c r="AC59" s="21" t="str">
        <f>IF(ISBLANK($B59),"",_xlfn.LET(_xlpm.xsum,SUMIFS('Доходы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расходы'!$C$8:$C$1048576,"="&amp;$B59),IF(_xlpm.xsum&lt;&gt;0,_xlpm.xsum,"")))</f>
        <v/>
      </c>
      <c r="AD59" s="20" t="str">
        <f t="shared" si="75"/>
        <v/>
      </c>
      <c r="AE59" s="21" t="str">
        <f t="shared" si="56"/>
        <v/>
      </c>
      <c r="AF59" s="20" t="str">
        <f t="shared" si="57"/>
        <v/>
      </c>
      <c r="AH59" s="20" t="str">
        <f t="shared" si="34"/>
        <v/>
      </c>
      <c r="AI59" s="21" t="str">
        <f>IF(ISBLANK($B59),"",_xlfn.LET(_xlpm.xsum,SUMIFS('Доходы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расходы'!$C$8:$C$1048576,"="&amp;$B59),IF(_xlpm.xsum&lt;&gt;0,_xlpm.xsum,"")))</f>
        <v/>
      </c>
      <c r="AJ59" s="20" t="str">
        <f t="shared" si="76"/>
        <v/>
      </c>
      <c r="AK59" s="21" t="str">
        <f t="shared" si="58"/>
        <v/>
      </c>
      <c r="AL59" s="20" t="str">
        <f t="shared" si="59"/>
        <v/>
      </c>
      <c r="AN59" s="20" t="str">
        <f t="shared" si="36"/>
        <v/>
      </c>
      <c r="AO59" s="21" t="str">
        <f>IF(ISBLANK($B59),"",_xlfn.LET(_xlpm.xsum,SUMIFS('Доходы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расходы'!$C$8:$C$1048576,"="&amp;$B59),IF(_xlpm.xsum&lt;&gt;0,_xlpm.xsum,"")))</f>
        <v/>
      </c>
      <c r="AP59" s="20" t="str">
        <f t="shared" si="77"/>
        <v/>
      </c>
      <c r="AQ59" s="21" t="str">
        <f t="shared" si="60"/>
        <v/>
      </c>
      <c r="AR59" s="20" t="str">
        <f t="shared" si="61"/>
        <v/>
      </c>
      <c r="AT59" s="20" t="str">
        <f t="shared" si="38"/>
        <v/>
      </c>
      <c r="AU59" s="21" t="str">
        <f>IF(ISBLANK($B59),"",_xlfn.LET(_xlpm.xsum,SUMIFS('Доходы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расходы'!$C$8:$C$1048576,"="&amp;$B59),IF(_xlpm.xsum&lt;&gt;0,_xlpm.xsum,"")))</f>
        <v/>
      </c>
      <c r="AV59" s="20" t="str">
        <f t="shared" si="78"/>
        <v/>
      </c>
      <c r="AW59" s="21" t="str">
        <f t="shared" si="62"/>
        <v/>
      </c>
      <c r="AX59" s="20" t="str">
        <f t="shared" si="63"/>
        <v/>
      </c>
      <c r="AZ59" s="20" t="str">
        <f t="shared" si="40"/>
        <v/>
      </c>
      <c r="BA59" s="21" t="str">
        <f>IF(ISBLANK($B59),"",_xlfn.LET(_xlpm.xsum,SUMIFS('Доходы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расходы'!$C$8:$C$1048576,"="&amp;$B59),IF(_xlpm.xsum&lt;&gt;0,_xlpm.xsum,"")))</f>
        <v/>
      </c>
      <c r="BB59" s="20" t="str">
        <f t="shared" si="79"/>
        <v/>
      </c>
      <c r="BC59" s="21" t="str">
        <f t="shared" si="64"/>
        <v/>
      </c>
      <c r="BD59" s="20" t="str">
        <f t="shared" si="65"/>
        <v/>
      </c>
      <c r="BF59" s="20" t="str">
        <f t="shared" si="42"/>
        <v/>
      </c>
      <c r="BG59" s="21" t="str">
        <f>IF(ISBLANK($B59),"",_xlfn.LET(_xlpm.xsum,SUMIFS('Доходы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расходы'!$C$8:$C$1048576,"="&amp;$B59),IF(_xlpm.xsum&lt;&gt;0,_xlpm.xsum,"")))</f>
        <v/>
      </c>
      <c r="BH59" s="20" t="str">
        <f t="shared" si="80"/>
        <v/>
      </c>
      <c r="BI59" s="21" t="str">
        <f t="shared" si="66"/>
        <v/>
      </c>
      <c r="BJ59" s="20" t="str">
        <f t="shared" si="67"/>
        <v/>
      </c>
      <c r="BL59" s="20" t="str">
        <f t="shared" si="44"/>
        <v/>
      </c>
      <c r="BM59" s="21" t="str">
        <f>IF(ISBLANK($B59),"",_xlfn.LET(_xlpm.xsum,SUMIFS('Доходы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расходы'!$C$8:$C$1048576,"="&amp;$B59),IF(_xlpm.xsum&lt;&gt;0,_xlpm.xsum,"")))</f>
        <v/>
      </c>
      <c r="BN59" s="20" t="str">
        <f t="shared" si="81"/>
        <v/>
      </c>
      <c r="BO59" s="21" t="str">
        <f t="shared" si="68"/>
        <v/>
      </c>
      <c r="BP59" s="20" t="str">
        <f t="shared" si="69"/>
        <v/>
      </c>
      <c r="BR59" s="20" t="str">
        <f t="shared" si="46"/>
        <v/>
      </c>
      <c r="BS59" s="21" t="str">
        <f>IF(ISBLANK($B59),"",_xlfn.LET(_xlpm.xsum,SUMIFS('Доходы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расходы'!$C$8:$C$1048576,"="&amp;$B59),IF(_xlpm.xsum&lt;&gt;0,_xlpm.xsum,"")))</f>
        <v/>
      </c>
      <c r="BT59" s="20" t="str">
        <f t="shared" si="82"/>
        <v/>
      </c>
      <c r="BU59" s="21" t="str">
        <f t="shared" si="70"/>
        <v/>
      </c>
      <c r="BV59" s="20" t="str">
        <f t="shared" si="71"/>
        <v/>
      </c>
    </row>
    <row r="60" spans="1:74" x14ac:dyDescent="0.2">
      <c r="A60" s="32"/>
      <c r="D60" s="20" t="str">
        <f t="shared" si="24"/>
        <v/>
      </c>
      <c r="E60" s="21" t="str">
        <f>IF(ISBLANK($B60),"",_xlfn.LET(_xlpm.xsum,SUMIFS('Доходы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расходы'!$C$8:$C$1048576,"="&amp;$B60),IF(_xlpm.xsum&lt;&gt;0,_xlpm.xsum,"")))</f>
        <v/>
      </c>
      <c r="F60" s="20" t="str">
        <f t="shared" si="25"/>
        <v/>
      </c>
      <c r="G60" s="21" t="str">
        <f t="shared" si="48"/>
        <v/>
      </c>
      <c r="H60" s="20" t="str">
        <f t="shared" si="49"/>
        <v/>
      </c>
      <c r="J60" s="20" t="str">
        <f t="shared" si="26"/>
        <v/>
      </c>
      <c r="K60" s="21" t="str">
        <f>IF(ISBLANK($B60),"",_xlfn.LET(_xlpm.xsum,SUMIFS('Доходы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расходы'!$C$8:$C$1048576,"="&amp;$B60),IF(_xlpm.xsum&lt;&gt;0,_xlpm.xsum,"")))</f>
        <v/>
      </c>
      <c r="L60" s="20" t="str">
        <f t="shared" si="72"/>
        <v/>
      </c>
      <c r="M60" s="21" t="str">
        <f t="shared" si="50"/>
        <v/>
      </c>
      <c r="N60" s="20" t="str">
        <f t="shared" si="51"/>
        <v/>
      </c>
      <c r="P60" s="20" t="str">
        <f t="shared" si="28"/>
        <v/>
      </c>
      <c r="Q60" s="21" t="str">
        <f>IF(ISBLANK($B60),"",_xlfn.LET(_xlpm.xsum,SUMIFS('Доходы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расходы'!$C$8:$C$1048576,"="&amp;$B60),IF(_xlpm.xsum&lt;&gt;0,_xlpm.xsum,"")))</f>
        <v/>
      </c>
      <c r="R60" s="20" t="str">
        <f t="shared" si="73"/>
        <v/>
      </c>
      <c r="S60" s="21" t="str">
        <f t="shared" si="52"/>
        <v/>
      </c>
      <c r="T60" s="20" t="str">
        <f t="shared" si="53"/>
        <v/>
      </c>
      <c r="V60" s="20" t="str">
        <f t="shared" si="30"/>
        <v/>
      </c>
      <c r="W60" s="21" t="str">
        <f>IF(ISBLANK($B60),"",_xlfn.LET(_xlpm.xsum,SUMIFS('Доходы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расходы'!$C$8:$C$1048576,"="&amp;$B60),IF(_xlpm.xsum&lt;&gt;0,_xlpm.xsum,"")))</f>
        <v/>
      </c>
      <c r="X60" s="20" t="str">
        <f t="shared" si="74"/>
        <v/>
      </c>
      <c r="Y60" s="21" t="str">
        <f t="shared" si="54"/>
        <v/>
      </c>
      <c r="Z60" s="20" t="str">
        <f t="shared" si="55"/>
        <v/>
      </c>
      <c r="AB60" s="20" t="str">
        <f t="shared" si="32"/>
        <v/>
      </c>
      <c r="AC60" s="21" t="str">
        <f>IF(ISBLANK($B60),"",_xlfn.LET(_xlpm.xsum,SUMIFS('Доходы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расходы'!$C$8:$C$1048576,"="&amp;$B60),IF(_xlpm.xsum&lt;&gt;0,_xlpm.xsum,"")))</f>
        <v/>
      </c>
      <c r="AD60" s="20" t="str">
        <f t="shared" si="75"/>
        <v/>
      </c>
      <c r="AE60" s="21" t="str">
        <f t="shared" si="56"/>
        <v/>
      </c>
      <c r="AF60" s="20" t="str">
        <f t="shared" si="57"/>
        <v/>
      </c>
      <c r="AH60" s="20" t="str">
        <f t="shared" si="34"/>
        <v/>
      </c>
      <c r="AI60" s="21" t="str">
        <f>IF(ISBLANK($B60),"",_xlfn.LET(_xlpm.xsum,SUMIFS('Доходы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расходы'!$C$8:$C$1048576,"="&amp;$B60),IF(_xlpm.xsum&lt;&gt;0,_xlpm.xsum,"")))</f>
        <v/>
      </c>
      <c r="AJ60" s="20" t="str">
        <f t="shared" si="76"/>
        <v/>
      </c>
      <c r="AK60" s="21" t="str">
        <f t="shared" si="58"/>
        <v/>
      </c>
      <c r="AL60" s="20" t="str">
        <f t="shared" si="59"/>
        <v/>
      </c>
      <c r="AN60" s="20" t="str">
        <f t="shared" si="36"/>
        <v/>
      </c>
      <c r="AO60" s="21" t="str">
        <f>IF(ISBLANK($B60),"",_xlfn.LET(_xlpm.xsum,SUMIFS('Доходы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расходы'!$C$8:$C$1048576,"="&amp;$B60),IF(_xlpm.xsum&lt;&gt;0,_xlpm.xsum,"")))</f>
        <v/>
      </c>
      <c r="AP60" s="20" t="str">
        <f t="shared" si="77"/>
        <v/>
      </c>
      <c r="AQ60" s="21" t="str">
        <f t="shared" si="60"/>
        <v/>
      </c>
      <c r="AR60" s="20" t="str">
        <f t="shared" si="61"/>
        <v/>
      </c>
      <c r="AT60" s="20" t="str">
        <f t="shared" si="38"/>
        <v/>
      </c>
      <c r="AU60" s="21" t="str">
        <f>IF(ISBLANK($B60),"",_xlfn.LET(_xlpm.xsum,SUMIFS('Доходы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расходы'!$C$8:$C$1048576,"="&amp;$B60),IF(_xlpm.xsum&lt;&gt;0,_xlpm.xsum,"")))</f>
        <v/>
      </c>
      <c r="AV60" s="20" t="str">
        <f t="shared" si="78"/>
        <v/>
      </c>
      <c r="AW60" s="21" t="str">
        <f t="shared" si="62"/>
        <v/>
      </c>
      <c r="AX60" s="20" t="str">
        <f t="shared" si="63"/>
        <v/>
      </c>
      <c r="AZ60" s="20" t="str">
        <f t="shared" si="40"/>
        <v/>
      </c>
      <c r="BA60" s="21" t="str">
        <f>IF(ISBLANK($B60),"",_xlfn.LET(_xlpm.xsum,SUMIFS('Доходы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расходы'!$C$8:$C$1048576,"="&amp;$B60),IF(_xlpm.xsum&lt;&gt;0,_xlpm.xsum,"")))</f>
        <v/>
      </c>
      <c r="BB60" s="20" t="str">
        <f t="shared" si="79"/>
        <v/>
      </c>
      <c r="BC60" s="21" t="str">
        <f t="shared" si="64"/>
        <v/>
      </c>
      <c r="BD60" s="20" t="str">
        <f t="shared" si="65"/>
        <v/>
      </c>
      <c r="BF60" s="20" t="str">
        <f t="shared" si="42"/>
        <v/>
      </c>
      <c r="BG60" s="21" t="str">
        <f>IF(ISBLANK($B60),"",_xlfn.LET(_xlpm.xsum,SUMIFS('Доходы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расходы'!$C$8:$C$1048576,"="&amp;$B60),IF(_xlpm.xsum&lt;&gt;0,_xlpm.xsum,"")))</f>
        <v/>
      </c>
      <c r="BH60" s="20" t="str">
        <f t="shared" si="80"/>
        <v/>
      </c>
      <c r="BI60" s="21" t="str">
        <f t="shared" si="66"/>
        <v/>
      </c>
      <c r="BJ60" s="20" t="str">
        <f t="shared" si="67"/>
        <v/>
      </c>
      <c r="BL60" s="20" t="str">
        <f t="shared" si="44"/>
        <v/>
      </c>
      <c r="BM60" s="21" t="str">
        <f>IF(ISBLANK($B60),"",_xlfn.LET(_xlpm.xsum,SUMIFS('Доходы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расходы'!$C$8:$C$1048576,"="&amp;$B60),IF(_xlpm.xsum&lt;&gt;0,_xlpm.xsum,"")))</f>
        <v/>
      </c>
      <c r="BN60" s="20" t="str">
        <f t="shared" si="81"/>
        <v/>
      </c>
      <c r="BO60" s="21" t="str">
        <f t="shared" si="68"/>
        <v/>
      </c>
      <c r="BP60" s="20" t="str">
        <f t="shared" si="69"/>
        <v/>
      </c>
      <c r="BR60" s="20" t="str">
        <f t="shared" si="46"/>
        <v/>
      </c>
      <c r="BS60" s="21" t="str">
        <f>IF(ISBLANK($B60),"",_xlfn.LET(_xlpm.xsum,SUMIFS('Доходы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расходы'!$C$8:$C$1048576,"="&amp;$B60),IF(_xlpm.xsum&lt;&gt;0,_xlpm.xsum,"")))</f>
        <v/>
      </c>
      <c r="BT60" s="20" t="str">
        <f t="shared" si="82"/>
        <v/>
      </c>
      <c r="BU60" s="21" t="str">
        <f t="shared" si="70"/>
        <v/>
      </c>
      <c r="BV60" s="20" t="str">
        <f t="shared" si="71"/>
        <v/>
      </c>
    </row>
    <row r="61" spans="1:74" x14ac:dyDescent="0.2">
      <c r="A61" s="32"/>
      <c r="D61" s="20" t="str">
        <f t="shared" si="24"/>
        <v/>
      </c>
      <c r="E61" s="21" t="str">
        <f>IF(ISBLANK($B61),"",_xlfn.LET(_xlpm.xsum,SUMIFS('Доходы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расходы'!$C$8:$C$1048576,"="&amp;$B61),IF(_xlpm.xsum&lt;&gt;0,_xlpm.xsum,"")))</f>
        <v/>
      </c>
      <c r="F61" s="20" t="str">
        <f t="shared" si="25"/>
        <v/>
      </c>
      <c r="G61" s="21" t="str">
        <f t="shared" si="48"/>
        <v/>
      </c>
      <c r="H61" s="20" t="str">
        <f t="shared" si="49"/>
        <v/>
      </c>
      <c r="J61" s="20" t="str">
        <f t="shared" si="26"/>
        <v/>
      </c>
      <c r="K61" s="21" t="str">
        <f>IF(ISBLANK($B61),"",_xlfn.LET(_xlpm.xsum,SUMIFS('Доходы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расходы'!$C$8:$C$1048576,"="&amp;$B61),IF(_xlpm.xsum&lt;&gt;0,_xlpm.xsum,"")))</f>
        <v/>
      </c>
      <c r="L61" s="20" t="str">
        <f t="shared" si="72"/>
        <v/>
      </c>
      <c r="M61" s="21" t="str">
        <f t="shared" si="50"/>
        <v/>
      </c>
      <c r="N61" s="20" t="str">
        <f t="shared" si="51"/>
        <v/>
      </c>
      <c r="P61" s="20" t="str">
        <f t="shared" si="28"/>
        <v/>
      </c>
      <c r="Q61" s="21" t="str">
        <f>IF(ISBLANK($B61),"",_xlfn.LET(_xlpm.xsum,SUMIFS('Доходы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расходы'!$C$8:$C$1048576,"="&amp;$B61),IF(_xlpm.xsum&lt;&gt;0,_xlpm.xsum,"")))</f>
        <v/>
      </c>
      <c r="R61" s="20" t="str">
        <f t="shared" si="73"/>
        <v/>
      </c>
      <c r="S61" s="21" t="str">
        <f t="shared" si="52"/>
        <v/>
      </c>
      <c r="T61" s="20" t="str">
        <f t="shared" si="53"/>
        <v/>
      </c>
      <c r="V61" s="20" t="str">
        <f t="shared" si="30"/>
        <v/>
      </c>
      <c r="W61" s="21" t="str">
        <f>IF(ISBLANK($B61),"",_xlfn.LET(_xlpm.xsum,SUMIFS('Доходы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расходы'!$C$8:$C$1048576,"="&amp;$B61),IF(_xlpm.xsum&lt;&gt;0,_xlpm.xsum,"")))</f>
        <v/>
      </c>
      <c r="X61" s="20" t="str">
        <f t="shared" si="74"/>
        <v/>
      </c>
      <c r="Y61" s="21" t="str">
        <f t="shared" si="54"/>
        <v/>
      </c>
      <c r="Z61" s="20" t="str">
        <f t="shared" si="55"/>
        <v/>
      </c>
      <c r="AB61" s="20" t="str">
        <f t="shared" si="32"/>
        <v/>
      </c>
      <c r="AC61" s="21" t="str">
        <f>IF(ISBLANK($B61),"",_xlfn.LET(_xlpm.xsum,SUMIFS('Доходы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расходы'!$C$8:$C$1048576,"="&amp;$B61),IF(_xlpm.xsum&lt;&gt;0,_xlpm.xsum,"")))</f>
        <v/>
      </c>
      <c r="AD61" s="20" t="str">
        <f t="shared" si="75"/>
        <v/>
      </c>
      <c r="AE61" s="21" t="str">
        <f t="shared" si="56"/>
        <v/>
      </c>
      <c r="AF61" s="20" t="str">
        <f t="shared" si="57"/>
        <v/>
      </c>
      <c r="AH61" s="20" t="str">
        <f t="shared" si="34"/>
        <v/>
      </c>
      <c r="AI61" s="21" t="str">
        <f>IF(ISBLANK($B61),"",_xlfn.LET(_xlpm.xsum,SUMIFS('Доходы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расходы'!$C$8:$C$1048576,"="&amp;$B61),IF(_xlpm.xsum&lt;&gt;0,_xlpm.xsum,"")))</f>
        <v/>
      </c>
      <c r="AJ61" s="20" t="str">
        <f t="shared" si="76"/>
        <v/>
      </c>
      <c r="AK61" s="21" t="str">
        <f t="shared" si="58"/>
        <v/>
      </c>
      <c r="AL61" s="20" t="str">
        <f t="shared" si="59"/>
        <v/>
      </c>
      <c r="AN61" s="20" t="str">
        <f t="shared" si="36"/>
        <v/>
      </c>
      <c r="AO61" s="21" t="str">
        <f>IF(ISBLANK($B61),"",_xlfn.LET(_xlpm.xsum,SUMIFS('Доходы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расходы'!$C$8:$C$1048576,"="&amp;$B61),IF(_xlpm.xsum&lt;&gt;0,_xlpm.xsum,"")))</f>
        <v/>
      </c>
      <c r="AP61" s="20" t="str">
        <f t="shared" si="77"/>
        <v/>
      </c>
      <c r="AQ61" s="21" t="str">
        <f t="shared" si="60"/>
        <v/>
      </c>
      <c r="AR61" s="20" t="str">
        <f t="shared" si="61"/>
        <v/>
      </c>
      <c r="AT61" s="20" t="str">
        <f t="shared" si="38"/>
        <v/>
      </c>
      <c r="AU61" s="21" t="str">
        <f>IF(ISBLANK($B61),"",_xlfn.LET(_xlpm.xsum,SUMIFS('Доходы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расходы'!$C$8:$C$1048576,"="&amp;$B61),IF(_xlpm.xsum&lt;&gt;0,_xlpm.xsum,"")))</f>
        <v/>
      </c>
      <c r="AV61" s="20" t="str">
        <f t="shared" si="78"/>
        <v/>
      </c>
      <c r="AW61" s="21" t="str">
        <f t="shared" si="62"/>
        <v/>
      </c>
      <c r="AX61" s="20" t="str">
        <f t="shared" si="63"/>
        <v/>
      </c>
      <c r="AZ61" s="20" t="str">
        <f t="shared" si="40"/>
        <v/>
      </c>
      <c r="BA61" s="21" t="str">
        <f>IF(ISBLANK($B61),"",_xlfn.LET(_xlpm.xsum,SUMIFS('Доходы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расходы'!$C$8:$C$1048576,"="&amp;$B61),IF(_xlpm.xsum&lt;&gt;0,_xlpm.xsum,"")))</f>
        <v/>
      </c>
      <c r="BB61" s="20" t="str">
        <f t="shared" si="79"/>
        <v/>
      </c>
      <c r="BC61" s="21" t="str">
        <f t="shared" si="64"/>
        <v/>
      </c>
      <c r="BD61" s="20" t="str">
        <f t="shared" si="65"/>
        <v/>
      </c>
      <c r="BF61" s="20" t="str">
        <f t="shared" si="42"/>
        <v/>
      </c>
      <c r="BG61" s="21" t="str">
        <f>IF(ISBLANK($B61),"",_xlfn.LET(_xlpm.xsum,SUMIFS('Доходы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расходы'!$C$8:$C$1048576,"="&amp;$B61),IF(_xlpm.xsum&lt;&gt;0,_xlpm.xsum,"")))</f>
        <v/>
      </c>
      <c r="BH61" s="20" t="str">
        <f t="shared" si="80"/>
        <v/>
      </c>
      <c r="BI61" s="21" t="str">
        <f t="shared" si="66"/>
        <v/>
      </c>
      <c r="BJ61" s="20" t="str">
        <f t="shared" si="67"/>
        <v/>
      </c>
      <c r="BL61" s="20" t="str">
        <f t="shared" si="44"/>
        <v/>
      </c>
      <c r="BM61" s="21" t="str">
        <f>IF(ISBLANK($B61),"",_xlfn.LET(_xlpm.xsum,SUMIFS('Доходы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расходы'!$C$8:$C$1048576,"="&amp;$B61),IF(_xlpm.xsum&lt;&gt;0,_xlpm.xsum,"")))</f>
        <v/>
      </c>
      <c r="BN61" s="20" t="str">
        <f t="shared" si="81"/>
        <v/>
      </c>
      <c r="BO61" s="21" t="str">
        <f t="shared" si="68"/>
        <v/>
      </c>
      <c r="BP61" s="20" t="str">
        <f t="shared" si="69"/>
        <v/>
      </c>
      <c r="BR61" s="20" t="str">
        <f t="shared" si="46"/>
        <v/>
      </c>
      <c r="BS61" s="21" t="str">
        <f>IF(ISBLANK($B61),"",_xlfn.LET(_xlpm.xsum,SUMIFS('Доходы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расходы'!$C$8:$C$1048576,"="&amp;$B61),IF(_xlpm.xsum&lt;&gt;0,_xlpm.xsum,"")))</f>
        <v/>
      </c>
      <c r="BT61" s="20" t="str">
        <f t="shared" si="82"/>
        <v/>
      </c>
      <c r="BU61" s="21" t="str">
        <f t="shared" si="70"/>
        <v/>
      </c>
      <c r="BV61" s="20" t="str">
        <f t="shared" si="71"/>
        <v/>
      </c>
    </row>
    <row r="62" spans="1:74" x14ac:dyDescent="0.2">
      <c r="A62" s="32"/>
      <c r="D62" s="20" t="str">
        <f t="shared" si="24"/>
        <v/>
      </c>
      <c r="E62" s="21" t="str">
        <f>IF(ISBLANK($B62),"",_xlfn.LET(_xlpm.xsum,SUMIFS('Доходы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расходы'!$C$8:$C$1048576,"="&amp;$B62),IF(_xlpm.xsum&lt;&gt;0,_xlpm.xsum,"")))</f>
        <v/>
      </c>
      <c r="F62" s="20" t="str">
        <f t="shared" si="25"/>
        <v/>
      </c>
      <c r="G62" s="21" t="str">
        <f t="shared" si="48"/>
        <v/>
      </c>
      <c r="H62" s="20" t="str">
        <f t="shared" si="49"/>
        <v/>
      </c>
      <c r="J62" s="20" t="str">
        <f t="shared" si="26"/>
        <v/>
      </c>
      <c r="K62" s="21" t="str">
        <f>IF(ISBLANK($B62),"",_xlfn.LET(_xlpm.xsum,SUMIFS('Доходы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расходы'!$C$8:$C$1048576,"="&amp;$B62),IF(_xlpm.xsum&lt;&gt;0,_xlpm.xsum,"")))</f>
        <v/>
      </c>
      <c r="L62" s="20" t="str">
        <f t="shared" si="72"/>
        <v/>
      </c>
      <c r="M62" s="21" t="str">
        <f t="shared" si="50"/>
        <v/>
      </c>
      <c r="N62" s="20" t="str">
        <f t="shared" si="51"/>
        <v/>
      </c>
      <c r="P62" s="20" t="str">
        <f t="shared" si="28"/>
        <v/>
      </c>
      <c r="Q62" s="21" t="str">
        <f>IF(ISBLANK($B62),"",_xlfn.LET(_xlpm.xsum,SUMIFS('Доходы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расходы'!$C$8:$C$1048576,"="&amp;$B62),IF(_xlpm.xsum&lt;&gt;0,_xlpm.xsum,"")))</f>
        <v/>
      </c>
      <c r="R62" s="20" t="str">
        <f t="shared" si="73"/>
        <v/>
      </c>
      <c r="S62" s="21" t="str">
        <f t="shared" si="52"/>
        <v/>
      </c>
      <c r="T62" s="20" t="str">
        <f t="shared" si="53"/>
        <v/>
      </c>
      <c r="V62" s="20" t="str">
        <f t="shared" si="30"/>
        <v/>
      </c>
      <c r="W62" s="21" t="str">
        <f>IF(ISBLANK($B62),"",_xlfn.LET(_xlpm.xsum,SUMIFS('Доходы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расходы'!$C$8:$C$1048576,"="&amp;$B62),IF(_xlpm.xsum&lt;&gt;0,_xlpm.xsum,"")))</f>
        <v/>
      </c>
      <c r="X62" s="20" t="str">
        <f t="shared" si="74"/>
        <v/>
      </c>
      <c r="Y62" s="21" t="str">
        <f t="shared" si="54"/>
        <v/>
      </c>
      <c r="Z62" s="20" t="str">
        <f t="shared" si="55"/>
        <v/>
      </c>
      <c r="AB62" s="20" t="str">
        <f t="shared" si="32"/>
        <v/>
      </c>
      <c r="AC62" s="21" t="str">
        <f>IF(ISBLANK($B62),"",_xlfn.LET(_xlpm.xsum,SUMIFS('Доходы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расходы'!$C$8:$C$1048576,"="&amp;$B62),IF(_xlpm.xsum&lt;&gt;0,_xlpm.xsum,"")))</f>
        <v/>
      </c>
      <c r="AD62" s="20" t="str">
        <f t="shared" si="75"/>
        <v/>
      </c>
      <c r="AE62" s="21" t="str">
        <f t="shared" si="56"/>
        <v/>
      </c>
      <c r="AF62" s="20" t="str">
        <f t="shared" si="57"/>
        <v/>
      </c>
      <c r="AH62" s="20" t="str">
        <f t="shared" si="34"/>
        <v/>
      </c>
      <c r="AI62" s="21" t="str">
        <f>IF(ISBLANK($B62),"",_xlfn.LET(_xlpm.xsum,SUMIFS('Доходы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расходы'!$C$8:$C$1048576,"="&amp;$B62),IF(_xlpm.xsum&lt;&gt;0,_xlpm.xsum,"")))</f>
        <v/>
      </c>
      <c r="AJ62" s="20" t="str">
        <f t="shared" si="76"/>
        <v/>
      </c>
      <c r="AK62" s="21" t="str">
        <f t="shared" si="58"/>
        <v/>
      </c>
      <c r="AL62" s="20" t="str">
        <f t="shared" si="59"/>
        <v/>
      </c>
      <c r="AN62" s="20" t="str">
        <f t="shared" si="36"/>
        <v/>
      </c>
      <c r="AO62" s="21" t="str">
        <f>IF(ISBLANK($B62),"",_xlfn.LET(_xlpm.xsum,SUMIFS('Доходы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расходы'!$C$8:$C$1048576,"="&amp;$B62),IF(_xlpm.xsum&lt;&gt;0,_xlpm.xsum,"")))</f>
        <v/>
      </c>
      <c r="AP62" s="20" t="str">
        <f t="shared" si="77"/>
        <v/>
      </c>
      <c r="AQ62" s="21" t="str">
        <f t="shared" si="60"/>
        <v/>
      </c>
      <c r="AR62" s="20" t="str">
        <f t="shared" si="61"/>
        <v/>
      </c>
      <c r="AT62" s="20" t="str">
        <f t="shared" si="38"/>
        <v/>
      </c>
      <c r="AU62" s="21" t="str">
        <f>IF(ISBLANK($B62),"",_xlfn.LET(_xlpm.xsum,SUMIFS('Доходы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расходы'!$C$8:$C$1048576,"="&amp;$B62),IF(_xlpm.xsum&lt;&gt;0,_xlpm.xsum,"")))</f>
        <v/>
      </c>
      <c r="AV62" s="20" t="str">
        <f t="shared" si="78"/>
        <v/>
      </c>
      <c r="AW62" s="21" t="str">
        <f t="shared" si="62"/>
        <v/>
      </c>
      <c r="AX62" s="20" t="str">
        <f t="shared" si="63"/>
        <v/>
      </c>
      <c r="AZ62" s="20" t="str">
        <f t="shared" si="40"/>
        <v/>
      </c>
      <c r="BA62" s="21" t="str">
        <f>IF(ISBLANK($B62),"",_xlfn.LET(_xlpm.xsum,SUMIFS('Доходы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расходы'!$C$8:$C$1048576,"="&amp;$B62),IF(_xlpm.xsum&lt;&gt;0,_xlpm.xsum,"")))</f>
        <v/>
      </c>
      <c r="BB62" s="20" t="str">
        <f t="shared" si="79"/>
        <v/>
      </c>
      <c r="BC62" s="21" t="str">
        <f t="shared" si="64"/>
        <v/>
      </c>
      <c r="BD62" s="20" t="str">
        <f t="shared" si="65"/>
        <v/>
      </c>
      <c r="BF62" s="20" t="str">
        <f t="shared" si="42"/>
        <v/>
      </c>
      <c r="BG62" s="21" t="str">
        <f>IF(ISBLANK($B62),"",_xlfn.LET(_xlpm.xsum,SUMIFS('Доходы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расходы'!$C$8:$C$1048576,"="&amp;$B62),IF(_xlpm.xsum&lt;&gt;0,_xlpm.xsum,"")))</f>
        <v/>
      </c>
      <c r="BH62" s="20" t="str">
        <f t="shared" si="80"/>
        <v/>
      </c>
      <c r="BI62" s="21" t="str">
        <f t="shared" si="66"/>
        <v/>
      </c>
      <c r="BJ62" s="20" t="str">
        <f t="shared" si="67"/>
        <v/>
      </c>
      <c r="BL62" s="20" t="str">
        <f t="shared" si="44"/>
        <v/>
      </c>
      <c r="BM62" s="21" t="str">
        <f>IF(ISBLANK($B62),"",_xlfn.LET(_xlpm.xsum,SUMIFS('Доходы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расходы'!$C$8:$C$1048576,"="&amp;$B62),IF(_xlpm.xsum&lt;&gt;0,_xlpm.xsum,"")))</f>
        <v/>
      </c>
      <c r="BN62" s="20" t="str">
        <f t="shared" si="81"/>
        <v/>
      </c>
      <c r="BO62" s="21" t="str">
        <f t="shared" si="68"/>
        <v/>
      </c>
      <c r="BP62" s="20" t="str">
        <f t="shared" si="69"/>
        <v/>
      </c>
      <c r="BR62" s="20" t="str">
        <f t="shared" si="46"/>
        <v/>
      </c>
      <c r="BS62" s="21" t="str">
        <f>IF(ISBLANK($B62),"",_xlfn.LET(_xlpm.xsum,SUMIFS('Доходы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расходы'!$C$8:$C$1048576,"="&amp;$B62),IF(_xlpm.xsum&lt;&gt;0,_xlpm.xsum,"")))</f>
        <v/>
      </c>
      <c r="BT62" s="20" t="str">
        <f t="shared" si="82"/>
        <v/>
      </c>
      <c r="BU62" s="21" t="str">
        <f t="shared" si="70"/>
        <v/>
      </c>
      <c r="BV62" s="20" t="str">
        <f t="shared" si="71"/>
        <v/>
      </c>
    </row>
    <row r="63" spans="1:74" x14ac:dyDescent="0.2">
      <c r="A63" s="32"/>
      <c r="D63" s="20" t="str">
        <f t="shared" si="24"/>
        <v/>
      </c>
      <c r="E63" s="21" t="str">
        <f>IF(ISBLANK($B63),"",_xlfn.LET(_xlpm.xsum,SUMIFS('Доходы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расходы'!$C$8:$C$1048576,"="&amp;$B63),IF(_xlpm.xsum&lt;&gt;0,_xlpm.xsum,"")))</f>
        <v/>
      </c>
      <c r="F63" s="20" t="str">
        <f t="shared" si="25"/>
        <v/>
      </c>
      <c r="G63" s="21" t="str">
        <f t="shared" si="48"/>
        <v/>
      </c>
      <c r="H63" s="20" t="str">
        <f t="shared" si="49"/>
        <v/>
      </c>
      <c r="J63" s="20" t="str">
        <f t="shared" si="26"/>
        <v/>
      </c>
      <c r="K63" s="21" t="str">
        <f>IF(ISBLANK($B63),"",_xlfn.LET(_xlpm.xsum,SUMIFS('Доходы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расходы'!$C$8:$C$1048576,"="&amp;$B63),IF(_xlpm.xsum&lt;&gt;0,_xlpm.xsum,"")))</f>
        <v/>
      </c>
      <c r="L63" s="20" t="str">
        <f t="shared" si="72"/>
        <v/>
      </c>
      <c r="M63" s="21" t="str">
        <f t="shared" si="50"/>
        <v/>
      </c>
      <c r="N63" s="20" t="str">
        <f t="shared" si="51"/>
        <v/>
      </c>
      <c r="P63" s="20" t="str">
        <f t="shared" si="28"/>
        <v/>
      </c>
      <c r="Q63" s="21" t="str">
        <f>IF(ISBLANK($B63),"",_xlfn.LET(_xlpm.xsum,SUMIFS('Доходы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расходы'!$C$8:$C$1048576,"="&amp;$B63),IF(_xlpm.xsum&lt;&gt;0,_xlpm.xsum,"")))</f>
        <v/>
      </c>
      <c r="R63" s="20" t="str">
        <f t="shared" si="73"/>
        <v/>
      </c>
      <c r="S63" s="21" t="str">
        <f t="shared" si="52"/>
        <v/>
      </c>
      <c r="T63" s="20" t="str">
        <f t="shared" si="53"/>
        <v/>
      </c>
      <c r="V63" s="20" t="str">
        <f t="shared" si="30"/>
        <v/>
      </c>
      <c r="W63" s="21" t="str">
        <f>IF(ISBLANK($B63),"",_xlfn.LET(_xlpm.xsum,SUMIFS('Доходы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расходы'!$C$8:$C$1048576,"="&amp;$B63),IF(_xlpm.xsum&lt;&gt;0,_xlpm.xsum,"")))</f>
        <v/>
      </c>
      <c r="X63" s="20" t="str">
        <f t="shared" si="74"/>
        <v/>
      </c>
      <c r="Y63" s="21" t="str">
        <f t="shared" si="54"/>
        <v/>
      </c>
      <c r="Z63" s="20" t="str">
        <f t="shared" si="55"/>
        <v/>
      </c>
      <c r="AB63" s="20" t="str">
        <f t="shared" si="32"/>
        <v/>
      </c>
      <c r="AC63" s="21" t="str">
        <f>IF(ISBLANK($B63),"",_xlfn.LET(_xlpm.xsum,SUMIFS('Доходы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расходы'!$C$8:$C$1048576,"="&amp;$B63),IF(_xlpm.xsum&lt;&gt;0,_xlpm.xsum,"")))</f>
        <v/>
      </c>
      <c r="AD63" s="20" t="str">
        <f t="shared" si="75"/>
        <v/>
      </c>
      <c r="AE63" s="21" t="str">
        <f t="shared" si="56"/>
        <v/>
      </c>
      <c r="AF63" s="20" t="str">
        <f t="shared" si="57"/>
        <v/>
      </c>
      <c r="AH63" s="20" t="str">
        <f t="shared" si="34"/>
        <v/>
      </c>
      <c r="AI63" s="21" t="str">
        <f>IF(ISBLANK($B63),"",_xlfn.LET(_xlpm.xsum,SUMIFS('Доходы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расходы'!$C$8:$C$1048576,"="&amp;$B63),IF(_xlpm.xsum&lt;&gt;0,_xlpm.xsum,"")))</f>
        <v/>
      </c>
      <c r="AJ63" s="20" t="str">
        <f t="shared" si="76"/>
        <v/>
      </c>
      <c r="AK63" s="21" t="str">
        <f t="shared" si="58"/>
        <v/>
      </c>
      <c r="AL63" s="20" t="str">
        <f t="shared" si="59"/>
        <v/>
      </c>
      <c r="AN63" s="20" t="str">
        <f t="shared" si="36"/>
        <v/>
      </c>
      <c r="AO63" s="21" t="str">
        <f>IF(ISBLANK($B63),"",_xlfn.LET(_xlpm.xsum,SUMIFS('Доходы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расходы'!$C$8:$C$1048576,"="&amp;$B63),IF(_xlpm.xsum&lt;&gt;0,_xlpm.xsum,"")))</f>
        <v/>
      </c>
      <c r="AP63" s="20" t="str">
        <f t="shared" si="77"/>
        <v/>
      </c>
      <c r="AQ63" s="21" t="str">
        <f t="shared" si="60"/>
        <v/>
      </c>
      <c r="AR63" s="20" t="str">
        <f t="shared" si="61"/>
        <v/>
      </c>
      <c r="AT63" s="20" t="str">
        <f t="shared" si="38"/>
        <v/>
      </c>
      <c r="AU63" s="21" t="str">
        <f>IF(ISBLANK($B63),"",_xlfn.LET(_xlpm.xsum,SUMIFS('Доходы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расходы'!$C$8:$C$1048576,"="&amp;$B63),IF(_xlpm.xsum&lt;&gt;0,_xlpm.xsum,"")))</f>
        <v/>
      </c>
      <c r="AV63" s="20" t="str">
        <f t="shared" si="78"/>
        <v/>
      </c>
      <c r="AW63" s="21" t="str">
        <f t="shared" si="62"/>
        <v/>
      </c>
      <c r="AX63" s="20" t="str">
        <f t="shared" si="63"/>
        <v/>
      </c>
      <c r="AZ63" s="20" t="str">
        <f t="shared" si="40"/>
        <v/>
      </c>
      <c r="BA63" s="21" t="str">
        <f>IF(ISBLANK($B63),"",_xlfn.LET(_xlpm.xsum,SUMIFS('Доходы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расходы'!$C$8:$C$1048576,"="&amp;$B63),IF(_xlpm.xsum&lt;&gt;0,_xlpm.xsum,"")))</f>
        <v/>
      </c>
      <c r="BB63" s="20" t="str">
        <f t="shared" si="79"/>
        <v/>
      </c>
      <c r="BC63" s="21" t="str">
        <f t="shared" si="64"/>
        <v/>
      </c>
      <c r="BD63" s="20" t="str">
        <f t="shared" si="65"/>
        <v/>
      </c>
      <c r="BF63" s="20" t="str">
        <f t="shared" si="42"/>
        <v/>
      </c>
      <c r="BG63" s="21" t="str">
        <f>IF(ISBLANK($B63),"",_xlfn.LET(_xlpm.xsum,SUMIFS('Доходы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расходы'!$C$8:$C$1048576,"="&amp;$B63),IF(_xlpm.xsum&lt;&gt;0,_xlpm.xsum,"")))</f>
        <v/>
      </c>
      <c r="BH63" s="20" t="str">
        <f t="shared" si="80"/>
        <v/>
      </c>
      <c r="BI63" s="21" t="str">
        <f t="shared" si="66"/>
        <v/>
      </c>
      <c r="BJ63" s="20" t="str">
        <f t="shared" si="67"/>
        <v/>
      </c>
      <c r="BL63" s="20" t="str">
        <f t="shared" si="44"/>
        <v/>
      </c>
      <c r="BM63" s="21" t="str">
        <f>IF(ISBLANK($B63),"",_xlfn.LET(_xlpm.xsum,SUMIFS('Доходы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расходы'!$C$8:$C$1048576,"="&amp;$B63),IF(_xlpm.xsum&lt;&gt;0,_xlpm.xsum,"")))</f>
        <v/>
      </c>
      <c r="BN63" s="20" t="str">
        <f t="shared" si="81"/>
        <v/>
      </c>
      <c r="BO63" s="21" t="str">
        <f t="shared" si="68"/>
        <v/>
      </c>
      <c r="BP63" s="20" t="str">
        <f t="shared" si="69"/>
        <v/>
      </c>
      <c r="BR63" s="20" t="str">
        <f t="shared" si="46"/>
        <v/>
      </c>
      <c r="BS63" s="21" t="str">
        <f>IF(ISBLANK($B63),"",_xlfn.LET(_xlpm.xsum,SUMIFS('Доходы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расходы'!$C$8:$C$1048576,"="&amp;$B63),IF(_xlpm.xsum&lt;&gt;0,_xlpm.xsum,"")))</f>
        <v/>
      </c>
      <c r="BT63" s="20" t="str">
        <f t="shared" si="82"/>
        <v/>
      </c>
      <c r="BU63" s="21" t="str">
        <f t="shared" si="70"/>
        <v/>
      </c>
      <c r="BV63" s="20" t="str">
        <f t="shared" si="71"/>
        <v/>
      </c>
    </row>
    <row r="64" spans="1:74" x14ac:dyDescent="0.2">
      <c r="A64" s="32"/>
      <c r="D64" s="20" t="str">
        <f t="shared" si="24"/>
        <v/>
      </c>
      <c r="E64" s="21" t="str">
        <f>IF(ISBLANK($B64),"",_xlfn.LET(_xlpm.xsum,SUMIFS('Доходы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расходы'!$C$8:$C$1048576,"="&amp;$B64),IF(_xlpm.xsum&lt;&gt;0,_xlpm.xsum,"")))</f>
        <v/>
      </c>
      <c r="F64" s="20" t="str">
        <f t="shared" si="25"/>
        <v/>
      </c>
      <c r="G64" s="21" t="str">
        <f t="shared" si="48"/>
        <v/>
      </c>
      <c r="H64" s="20" t="str">
        <f t="shared" si="49"/>
        <v/>
      </c>
      <c r="J64" s="20" t="str">
        <f t="shared" si="26"/>
        <v/>
      </c>
      <c r="K64" s="21" t="str">
        <f>IF(ISBLANK($B64),"",_xlfn.LET(_xlpm.xsum,SUMIFS('Доходы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расходы'!$C$8:$C$1048576,"="&amp;$B64),IF(_xlpm.xsum&lt;&gt;0,_xlpm.xsum,"")))</f>
        <v/>
      </c>
      <c r="L64" s="20" t="str">
        <f t="shared" si="72"/>
        <v/>
      </c>
      <c r="M64" s="21" t="str">
        <f t="shared" si="50"/>
        <v/>
      </c>
      <c r="N64" s="20" t="str">
        <f t="shared" si="51"/>
        <v/>
      </c>
      <c r="P64" s="20" t="str">
        <f t="shared" si="28"/>
        <v/>
      </c>
      <c r="Q64" s="21" t="str">
        <f>IF(ISBLANK($B64),"",_xlfn.LET(_xlpm.xsum,SUMIFS('Доходы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расходы'!$C$8:$C$1048576,"="&amp;$B64),IF(_xlpm.xsum&lt;&gt;0,_xlpm.xsum,"")))</f>
        <v/>
      </c>
      <c r="R64" s="20" t="str">
        <f t="shared" si="73"/>
        <v/>
      </c>
      <c r="S64" s="21" t="str">
        <f t="shared" si="52"/>
        <v/>
      </c>
      <c r="T64" s="20" t="str">
        <f t="shared" si="53"/>
        <v/>
      </c>
      <c r="V64" s="20" t="str">
        <f t="shared" si="30"/>
        <v/>
      </c>
      <c r="W64" s="21" t="str">
        <f>IF(ISBLANK($B64),"",_xlfn.LET(_xlpm.xsum,SUMIFS('Доходы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расходы'!$C$8:$C$1048576,"="&amp;$B64),IF(_xlpm.xsum&lt;&gt;0,_xlpm.xsum,"")))</f>
        <v/>
      </c>
      <c r="X64" s="20" t="str">
        <f t="shared" si="74"/>
        <v/>
      </c>
      <c r="Y64" s="21" t="str">
        <f t="shared" si="54"/>
        <v/>
      </c>
      <c r="Z64" s="20" t="str">
        <f t="shared" si="55"/>
        <v/>
      </c>
      <c r="AB64" s="20" t="str">
        <f t="shared" si="32"/>
        <v/>
      </c>
      <c r="AC64" s="21" t="str">
        <f>IF(ISBLANK($B64),"",_xlfn.LET(_xlpm.xsum,SUMIFS('Доходы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расходы'!$C$8:$C$1048576,"="&amp;$B64),IF(_xlpm.xsum&lt;&gt;0,_xlpm.xsum,"")))</f>
        <v/>
      </c>
      <c r="AD64" s="20" t="str">
        <f t="shared" si="75"/>
        <v/>
      </c>
      <c r="AE64" s="21" t="str">
        <f t="shared" si="56"/>
        <v/>
      </c>
      <c r="AF64" s="20" t="str">
        <f t="shared" si="57"/>
        <v/>
      </c>
      <c r="AH64" s="20" t="str">
        <f t="shared" si="34"/>
        <v/>
      </c>
      <c r="AI64" s="21" t="str">
        <f>IF(ISBLANK($B64),"",_xlfn.LET(_xlpm.xsum,SUMIFS('Доходы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расходы'!$C$8:$C$1048576,"="&amp;$B64),IF(_xlpm.xsum&lt;&gt;0,_xlpm.xsum,"")))</f>
        <v/>
      </c>
      <c r="AJ64" s="20" t="str">
        <f t="shared" si="76"/>
        <v/>
      </c>
      <c r="AK64" s="21" t="str">
        <f t="shared" si="58"/>
        <v/>
      </c>
      <c r="AL64" s="20" t="str">
        <f t="shared" si="59"/>
        <v/>
      </c>
      <c r="AN64" s="20" t="str">
        <f t="shared" si="36"/>
        <v/>
      </c>
      <c r="AO64" s="21" t="str">
        <f>IF(ISBLANK($B64),"",_xlfn.LET(_xlpm.xsum,SUMIFS('Доходы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расходы'!$C$8:$C$1048576,"="&amp;$B64),IF(_xlpm.xsum&lt;&gt;0,_xlpm.xsum,"")))</f>
        <v/>
      </c>
      <c r="AP64" s="20" t="str">
        <f t="shared" si="77"/>
        <v/>
      </c>
      <c r="AQ64" s="21" t="str">
        <f t="shared" si="60"/>
        <v/>
      </c>
      <c r="AR64" s="20" t="str">
        <f t="shared" si="61"/>
        <v/>
      </c>
      <c r="AT64" s="20" t="str">
        <f t="shared" si="38"/>
        <v/>
      </c>
      <c r="AU64" s="21" t="str">
        <f>IF(ISBLANK($B64),"",_xlfn.LET(_xlpm.xsum,SUMIFS('Доходы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расходы'!$C$8:$C$1048576,"="&amp;$B64),IF(_xlpm.xsum&lt;&gt;0,_xlpm.xsum,"")))</f>
        <v/>
      </c>
      <c r="AV64" s="20" t="str">
        <f t="shared" si="78"/>
        <v/>
      </c>
      <c r="AW64" s="21" t="str">
        <f t="shared" si="62"/>
        <v/>
      </c>
      <c r="AX64" s="20" t="str">
        <f t="shared" si="63"/>
        <v/>
      </c>
      <c r="AZ64" s="20" t="str">
        <f t="shared" si="40"/>
        <v/>
      </c>
      <c r="BA64" s="21" t="str">
        <f>IF(ISBLANK($B64),"",_xlfn.LET(_xlpm.xsum,SUMIFS('Доходы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расходы'!$C$8:$C$1048576,"="&amp;$B64),IF(_xlpm.xsum&lt;&gt;0,_xlpm.xsum,"")))</f>
        <v/>
      </c>
      <c r="BB64" s="20" t="str">
        <f t="shared" si="79"/>
        <v/>
      </c>
      <c r="BC64" s="21" t="str">
        <f t="shared" si="64"/>
        <v/>
      </c>
      <c r="BD64" s="20" t="str">
        <f t="shared" si="65"/>
        <v/>
      </c>
      <c r="BF64" s="20" t="str">
        <f t="shared" si="42"/>
        <v/>
      </c>
      <c r="BG64" s="21" t="str">
        <f>IF(ISBLANK($B64),"",_xlfn.LET(_xlpm.xsum,SUMIFS('Доходы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расходы'!$C$8:$C$1048576,"="&amp;$B64),IF(_xlpm.xsum&lt;&gt;0,_xlpm.xsum,"")))</f>
        <v/>
      </c>
      <c r="BH64" s="20" t="str">
        <f t="shared" si="80"/>
        <v/>
      </c>
      <c r="BI64" s="21" t="str">
        <f t="shared" si="66"/>
        <v/>
      </c>
      <c r="BJ64" s="20" t="str">
        <f t="shared" si="67"/>
        <v/>
      </c>
      <c r="BL64" s="20" t="str">
        <f t="shared" si="44"/>
        <v/>
      </c>
      <c r="BM64" s="21" t="str">
        <f>IF(ISBLANK($B64),"",_xlfn.LET(_xlpm.xsum,SUMIFS('Доходы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расходы'!$C$8:$C$1048576,"="&amp;$B64),IF(_xlpm.xsum&lt;&gt;0,_xlpm.xsum,"")))</f>
        <v/>
      </c>
      <c r="BN64" s="20" t="str">
        <f t="shared" si="81"/>
        <v/>
      </c>
      <c r="BO64" s="21" t="str">
        <f t="shared" si="68"/>
        <v/>
      </c>
      <c r="BP64" s="20" t="str">
        <f t="shared" si="69"/>
        <v/>
      </c>
      <c r="BR64" s="20" t="str">
        <f t="shared" si="46"/>
        <v/>
      </c>
      <c r="BS64" s="21" t="str">
        <f>IF(ISBLANK($B64),"",_xlfn.LET(_xlpm.xsum,SUMIFS('Доходы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расходы'!$C$8:$C$1048576,"="&amp;$B64),IF(_xlpm.xsum&lt;&gt;0,_xlpm.xsum,"")))</f>
        <v/>
      </c>
      <c r="BT64" s="20" t="str">
        <f t="shared" si="82"/>
        <v/>
      </c>
      <c r="BU64" s="21" t="str">
        <f t="shared" si="70"/>
        <v/>
      </c>
      <c r="BV64" s="20" t="str">
        <f t="shared" si="71"/>
        <v/>
      </c>
    </row>
    <row r="65" spans="1:74" x14ac:dyDescent="0.2">
      <c r="A65" s="32"/>
      <c r="D65" s="20" t="str">
        <f t="shared" si="24"/>
        <v/>
      </c>
      <c r="E65" s="21" t="str">
        <f>IF(ISBLANK($B65),"",_xlfn.LET(_xlpm.xsum,SUMIFS('Доходы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расходы'!$C$8:$C$1048576,"="&amp;$B65),IF(_xlpm.xsum&lt;&gt;0,_xlpm.xsum,"")))</f>
        <v/>
      </c>
      <c r="F65" s="20" t="str">
        <f t="shared" si="25"/>
        <v/>
      </c>
      <c r="G65" s="21" t="str">
        <f t="shared" si="48"/>
        <v/>
      </c>
      <c r="H65" s="20" t="str">
        <f t="shared" si="49"/>
        <v/>
      </c>
      <c r="J65" s="20" t="str">
        <f t="shared" si="26"/>
        <v/>
      </c>
      <c r="K65" s="21" t="str">
        <f>IF(ISBLANK($B65),"",_xlfn.LET(_xlpm.xsum,SUMIFS('Доходы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расходы'!$C$8:$C$1048576,"="&amp;$B65),IF(_xlpm.xsum&lt;&gt;0,_xlpm.xsum,"")))</f>
        <v/>
      </c>
      <c r="L65" s="20" t="str">
        <f t="shared" si="72"/>
        <v/>
      </c>
      <c r="M65" s="21" t="str">
        <f t="shared" si="50"/>
        <v/>
      </c>
      <c r="N65" s="20" t="str">
        <f t="shared" si="51"/>
        <v/>
      </c>
      <c r="P65" s="20" t="str">
        <f t="shared" si="28"/>
        <v/>
      </c>
      <c r="Q65" s="21" t="str">
        <f>IF(ISBLANK($B65),"",_xlfn.LET(_xlpm.xsum,SUMIFS('Доходы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расходы'!$C$8:$C$1048576,"="&amp;$B65),IF(_xlpm.xsum&lt;&gt;0,_xlpm.xsum,"")))</f>
        <v/>
      </c>
      <c r="R65" s="20" t="str">
        <f t="shared" si="73"/>
        <v/>
      </c>
      <c r="S65" s="21" t="str">
        <f t="shared" si="52"/>
        <v/>
      </c>
      <c r="T65" s="20" t="str">
        <f t="shared" si="53"/>
        <v/>
      </c>
      <c r="V65" s="20" t="str">
        <f t="shared" si="30"/>
        <v/>
      </c>
      <c r="W65" s="21" t="str">
        <f>IF(ISBLANK($B65),"",_xlfn.LET(_xlpm.xsum,SUMIFS('Доходы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расходы'!$C$8:$C$1048576,"="&amp;$B65),IF(_xlpm.xsum&lt;&gt;0,_xlpm.xsum,"")))</f>
        <v/>
      </c>
      <c r="X65" s="20" t="str">
        <f t="shared" si="74"/>
        <v/>
      </c>
      <c r="Y65" s="21" t="str">
        <f t="shared" si="54"/>
        <v/>
      </c>
      <c r="Z65" s="20" t="str">
        <f t="shared" si="55"/>
        <v/>
      </c>
      <c r="AB65" s="20" t="str">
        <f t="shared" si="32"/>
        <v/>
      </c>
      <c r="AC65" s="21" t="str">
        <f>IF(ISBLANK($B65),"",_xlfn.LET(_xlpm.xsum,SUMIFS('Доходы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расходы'!$C$8:$C$1048576,"="&amp;$B65),IF(_xlpm.xsum&lt;&gt;0,_xlpm.xsum,"")))</f>
        <v/>
      </c>
      <c r="AD65" s="20" t="str">
        <f t="shared" si="75"/>
        <v/>
      </c>
      <c r="AE65" s="21" t="str">
        <f t="shared" si="56"/>
        <v/>
      </c>
      <c r="AF65" s="20" t="str">
        <f t="shared" si="57"/>
        <v/>
      </c>
      <c r="AH65" s="20" t="str">
        <f t="shared" si="34"/>
        <v/>
      </c>
      <c r="AI65" s="21" t="str">
        <f>IF(ISBLANK($B65),"",_xlfn.LET(_xlpm.xsum,SUMIFS('Доходы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расходы'!$C$8:$C$1048576,"="&amp;$B65),IF(_xlpm.xsum&lt;&gt;0,_xlpm.xsum,"")))</f>
        <v/>
      </c>
      <c r="AJ65" s="20" t="str">
        <f t="shared" si="76"/>
        <v/>
      </c>
      <c r="AK65" s="21" t="str">
        <f t="shared" si="58"/>
        <v/>
      </c>
      <c r="AL65" s="20" t="str">
        <f t="shared" si="59"/>
        <v/>
      </c>
      <c r="AN65" s="20" t="str">
        <f t="shared" si="36"/>
        <v/>
      </c>
      <c r="AO65" s="21" t="str">
        <f>IF(ISBLANK($B65),"",_xlfn.LET(_xlpm.xsum,SUMIFS('Доходы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расходы'!$C$8:$C$1048576,"="&amp;$B65),IF(_xlpm.xsum&lt;&gt;0,_xlpm.xsum,"")))</f>
        <v/>
      </c>
      <c r="AP65" s="20" t="str">
        <f t="shared" si="77"/>
        <v/>
      </c>
      <c r="AQ65" s="21" t="str">
        <f t="shared" si="60"/>
        <v/>
      </c>
      <c r="AR65" s="20" t="str">
        <f t="shared" si="61"/>
        <v/>
      </c>
      <c r="AT65" s="20" t="str">
        <f t="shared" si="38"/>
        <v/>
      </c>
      <c r="AU65" s="21" t="str">
        <f>IF(ISBLANK($B65),"",_xlfn.LET(_xlpm.xsum,SUMIFS('Доходы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расходы'!$C$8:$C$1048576,"="&amp;$B65),IF(_xlpm.xsum&lt;&gt;0,_xlpm.xsum,"")))</f>
        <v/>
      </c>
      <c r="AV65" s="20" t="str">
        <f t="shared" si="78"/>
        <v/>
      </c>
      <c r="AW65" s="21" t="str">
        <f t="shared" si="62"/>
        <v/>
      </c>
      <c r="AX65" s="20" t="str">
        <f t="shared" si="63"/>
        <v/>
      </c>
      <c r="AZ65" s="20" t="str">
        <f t="shared" si="40"/>
        <v/>
      </c>
      <c r="BA65" s="21" t="str">
        <f>IF(ISBLANK($B65),"",_xlfn.LET(_xlpm.xsum,SUMIFS('Доходы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расходы'!$C$8:$C$1048576,"="&amp;$B65),IF(_xlpm.xsum&lt;&gt;0,_xlpm.xsum,"")))</f>
        <v/>
      </c>
      <c r="BB65" s="20" t="str">
        <f t="shared" si="79"/>
        <v/>
      </c>
      <c r="BC65" s="21" t="str">
        <f t="shared" si="64"/>
        <v/>
      </c>
      <c r="BD65" s="20" t="str">
        <f t="shared" si="65"/>
        <v/>
      </c>
      <c r="BF65" s="20" t="str">
        <f t="shared" si="42"/>
        <v/>
      </c>
      <c r="BG65" s="21" t="str">
        <f>IF(ISBLANK($B65),"",_xlfn.LET(_xlpm.xsum,SUMIFS('Доходы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расходы'!$C$8:$C$1048576,"="&amp;$B65),IF(_xlpm.xsum&lt;&gt;0,_xlpm.xsum,"")))</f>
        <v/>
      </c>
      <c r="BH65" s="20" t="str">
        <f t="shared" si="80"/>
        <v/>
      </c>
      <c r="BI65" s="21" t="str">
        <f t="shared" si="66"/>
        <v/>
      </c>
      <c r="BJ65" s="20" t="str">
        <f t="shared" si="67"/>
        <v/>
      </c>
      <c r="BL65" s="20" t="str">
        <f t="shared" si="44"/>
        <v/>
      </c>
      <c r="BM65" s="21" t="str">
        <f>IF(ISBLANK($B65),"",_xlfn.LET(_xlpm.xsum,SUMIFS('Доходы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расходы'!$C$8:$C$1048576,"="&amp;$B65),IF(_xlpm.xsum&lt;&gt;0,_xlpm.xsum,"")))</f>
        <v/>
      </c>
      <c r="BN65" s="20" t="str">
        <f t="shared" si="81"/>
        <v/>
      </c>
      <c r="BO65" s="21" t="str">
        <f t="shared" si="68"/>
        <v/>
      </c>
      <c r="BP65" s="20" t="str">
        <f t="shared" si="69"/>
        <v/>
      </c>
      <c r="BR65" s="20" t="str">
        <f t="shared" si="46"/>
        <v/>
      </c>
      <c r="BS65" s="21" t="str">
        <f>IF(ISBLANK($B65),"",_xlfn.LET(_xlpm.xsum,SUMIFS('Доходы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расходы'!$C$8:$C$1048576,"="&amp;$B65),IF(_xlpm.xsum&lt;&gt;0,_xlpm.xsum,"")))</f>
        <v/>
      </c>
      <c r="BT65" s="20" t="str">
        <f t="shared" si="82"/>
        <v/>
      </c>
      <c r="BU65" s="21" t="str">
        <f t="shared" si="70"/>
        <v/>
      </c>
      <c r="BV65" s="20" t="str">
        <f t="shared" si="71"/>
        <v/>
      </c>
    </row>
    <row r="66" spans="1:74" x14ac:dyDescent="0.2">
      <c r="A66" s="32"/>
      <c r="D66" s="20" t="str">
        <f t="shared" si="24"/>
        <v/>
      </c>
      <c r="E66" s="21" t="str">
        <f>IF(ISBLANK($B66),"",_xlfn.LET(_xlpm.xsum,SUMIFS('Доходы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расходы'!$C$8:$C$1048576,"="&amp;$B66),IF(_xlpm.xsum&lt;&gt;0,_xlpm.xsum,"")))</f>
        <v/>
      </c>
      <c r="F66" s="20" t="str">
        <f t="shared" si="25"/>
        <v/>
      </c>
      <c r="G66" s="21" t="str">
        <f t="shared" si="48"/>
        <v/>
      </c>
      <c r="H66" s="20" t="str">
        <f t="shared" si="49"/>
        <v/>
      </c>
      <c r="J66" s="20" t="str">
        <f t="shared" si="26"/>
        <v/>
      </c>
      <c r="K66" s="21" t="str">
        <f>IF(ISBLANK($B66),"",_xlfn.LET(_xlpm.xsum,SUMIFS('Доходы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расходы'!$C$8:$C$1048576,"="&amp;$B66),IF(_xlpm.xsum&lt;&gt;0,_xlpm.xsum,"")))</f>
        <v/>
      </c>
      <c r="L66" s="20" t="str">
        <f t="shared" si="72"/>
        <v/>
      </c>
      <c r="M66" s="21" t="str">
        <f t="shared" si="50"/>
        <v/>
      </c>
      <c r="N66" s="20" t="str">
        <f t="shared" si="51"/>
        <v/>
      </c>
      <c r="P66" s="20" t="str">
        <f t="shared" si="28"/>
        <v/>
      </c>
      <c r="Q66" s="21" t="str">
        <f>IF(ISBLANK($B66),"",_xlfn.LET(_xlpm.xsum,SUMIFS('Доходы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расходы'!$C$8:$C$1048576,"="&amp;$B66),IF(_xlpm.xsum&lt;&gt;0,_xlpm.xsum,"")))</f>
        <v/>
      </c>
      <c r="R66" s="20" t="str">
        <f t="shared" si="73"/>
        <v/>
      </c>
      <c r="S66" s="21" t="str">
        <f t="shared" si="52"/>
        <v/>
      </c>
      <c r="T66" s="20" t="str">
        <f t="shared" si="53"/>
        <v/>
      </c>
      <c r="V66" s="20" t="str">
        <f t="shared" si="30"/>
        <v/>
      </c>
      <c r="W66" s="21" t="str">
        <f>IF(ISBLANK($B66),"",_xlfn.LET(_xlpm.xsum,SUMIFS('Доходы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расходы'!$C$8:$C$1048576,"="&amp;$B66),IF(_xlpm.xsum&lt;&gt;0,_xlpm.xsum,"")))</f>
        <v/>
      </c>
      <c r="X66" s="20" t="str">
        <f t="shared" si="74"/>
        <v/>
      </c>
      <c r="Y66" s="21" t="str">
        <f t="shared" si="54"/>
        <v/>
      </c>
      <c r="Z66" s="20" t="str">
        <f t="shared" si="55"/>
        <v/>
      </c>
      <c r="AB66" s="20" t="str">
        <f t="shared" si="32"/>
        <v/>
      </c>
      <c r="AC66" s="21" t="str">
        <f>IF(ISBLANK($B66),"",_xlfn.LET(_xlpm.xsum,SUMIFS('Доходы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расходы'!$C$8:$C$1048576,"="&amp;$B66),IF(_xlpm.xsum&lt;&gt;0,_xlpm.xsum,"")))</f>
        <v/>
      </c>
      <c r="AD66" s="20" t="str">
        <f t="shared" si="75"/>
        <v/>
      </c>
      <c r="AE66" s="21" t="str">
        <f t="shared" si="56"/>
        <v/>
      </c>
      <c r="AF66" s="20" t="str">
        <f t="shared" si="57"/>
        <v/>
      </c>
      <c r="AH66" s="20" t="str">
        <f t="shared" si="34"/>
        <v/>
      </c>
      <c r="AI66" s="21" t="str">
        <f>IF(ISBLANK($B66),"",_xlfn.LET(_xlpm.xsum,SUMIFS('Доходы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расходы'!$C$8:$C$1048576,"="&amp;$B66),IF(_xlpm.xsum&lt;&gt;0,_xlpm.xsum,"")))</f>
        <v/>
      </c>
      <c r="AJ66" s="20" t="str">
        <f t="shared" si="76"/>
        <v/>
      </c>
      <c r="AK66" s="21" t="str">
        <f t="shared" si="58"/>
        <v/>
      </c>
      <c r="AL66" s="20" t="str">
        <f t="shared" si="59"/>
        <v/>
      </c>
      <c r="AN66" s="20" t="str">
        <f t="shared" si="36"/>
        <v/>
      </c>
      <c r="AO66" s="21" t="str">
        <f>IF(ISBLANK($B66),"",_xlfn.LET(_xlpm.xsum,SUMIFS('Доходы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расходы'!$C$8:$C$1048576,"="&amp;$B66),IF(_xlpm.xsum&lt;&gt;0,_xlpm.xsum,"")))</f>
        <v/>
      </c>
      <c r="AP66" s="20" t="str">
        <f t="shared" si="77"/>
        <v/>
      </c>
      <c r="AQ66" s="21" t="str">
        <f t="shared" si="60"/>
        <v/>
      </c>
      <c r="AR66" s="20" t="str">
        <f t="shared" si="61"/>
        <v/>
      </c>
      <c r="AT66" s="20" t="str">
        <f t="shared" si="38"/>
        <v/>
      </c>
      <c r="AU66" s="21" t="str">
        <f>IF(ISBLANK($B66),"",_xlfn.LET(_xlpm.xsum,SUMIFS('Доходы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расходы'!$C$8:$C$1048576,"="&amp;$B66),IF(_xlpm.xsum&lt;&gt;0,_xlpm.xsum,"")))</f>
        <v/>
      </c>
      <c r="AV66" s="20" t="str">
        <f t="shared" si="78"/>
        <v/>
      </c>
      <c r="AW66" s="21" t="str">
        <f t="shared" si="62"/>
        <v/>
      </c>
      <c r="AX66" s="20" t="str">
        <f t="shared" si="63"/>
        <v/>
      </c>
      <c r="AZ66" s="20" t="str">
        <f t="shared" si="40"/>
        <v/>
      </c>
      <c r="BA66" s="21" t="str">
        <f>IF(ISBLANK($B66),"",_xlfn.LET(_xlpm.xsum,SUMIFS('Доходы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расходы'!$C$8:$C$1048576,"="&amp;$B66),IF(_xlpm.xsum&lt;&gt;0,_xlpm.xsum,"")))</f>
        <v/>
      </c>
      <c r="BB66" s="20" t="str">
        <f t="shared" si="79"/>
        <v/>
      </c>
      <c r="BC66" s="21" t="str">
        <f t="shared" si="64"/>
        <v/>
      </c>
      <c r="BD66" s="20" t="str">
        <f t="shared" si="65"/>
        <v/>
      </c>
      <c r="BF66" s="20" t="str">
        <f t="shared" si="42"/>
        <v/>
      </c>
      <c r="BG66" s="21" t="str">
        <f>IF(ISBLANK($B66),"",_xlfn.LET(_xlpm.xsum,SUMIFS('Доходы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расходы'!$C$8:$C$1048576,"="&amp;$B66),IF(_xlpm.xsum&lt;&gt;0,_xlpm.xsum,"")))</f>
        <v/>
      </c>
      <c r="BH66" s="20" t="str">
        <f t="shared" si="80"/>
        <v/>
      </c>
      <c r="BI66" s="21" t="str">
        <f t="shared" si="66"/>
        <v/>
      </c>
      <c r="BJ66" s="20" t="str">
        <f t="shared" si="67"/>
        <v/>
      </c>
      <c r="BL66" s="20" t="str">
        <f t="shared" si="44"/>
        <v/>
      </c>
      <c r="BM66" s="21" t="str">
        <f>IF(ISBLANK($B66),"",_xlfn.LET(_xlpm.xsum,SUMIFS('Доходы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расходы'!$C$8:$C$1048576,"="&amp;$B66),IF(_xlpm.xsum&lt;&gt;0,_xlpm.xsum,"")))</f>
        <v/>
      </c>
      <c r="BN66" s="20" t="str">
        <f t="shared" si="81"/>
        <v/>
      </c>
      <c r="BO66" s="21" t="str">
        <f t="shared" si="68"/>
        <v/>
      </c>
      <c r="BP66" s="20" t="str">
        <f t="shared" si="69"/>
        <v/>
      </c>
      <c r="BR66" s="20" t="str">
        <f t="shared" si="46"/>
        <v/>
      </c>
      <c r="BS66" s="21" t="str">
        <f>IF(ISBLANK($B66),"",_xlfn.LET(_xlpm.xsum,SUMIFS('Доходы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расходы'!$C$8:$C$1048576,"="&amp;$B66),IF(_xlpm.xsum&lt;&gt;0,_xlpm.xsum,"")))</f>
        <v/>
      </c>
      <c r="BT66" s="20" t="str">
        <f t="shared" si="82"/>
        <v/>
      </c>
      <c r="BU66" s="21" t="str">
        <f t="shared" si="70"/>
        <v/>
      </c>
      <c r="BV66" s="20" t="str">
        <f t="shared" si="71"/>
        <v/>
      </c>
    </row>
    <row r="67" spans="1:74" x14ac:dyDescent="0.2">
      <c r="A67" s="32"/>
      <c r="D67" s="20" t="str">
        <f t="shared" si="24"/>
        <v/>
      </c>
      <c r="E67" s="21" t="str">
        <f>IF(ISBLANK($B67),"",_xlfn.LET(_xlpm.xsum,SUMIFS('Доходы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расходы'!$C$8:$C$1048576,"="&amp;$B67),IF(_xlpm.xsum&lt;&gt;0,_xlpm.xsum,"")))</f>
        <v/>
      </c>
      <c r="F67" s="20" t="str">
        <f t="shared" si="25"/>
        <v/>
      </c>
      <c r="G67" s="21" t="str">
        <f t="shared" si="48"/>
        <v/>
      </c>
      <c r="H67" s="20" t="str">
        <f t="shared" si="49"/>
        <v/>
      </c>
      <c r="J67" s="20" t="str">
        <f t="shared" si="26"/>
        <v/>
      </c>
      <c r="K67" s="21" t="str">
        <f>IF(ISBLANK($B67),"",_xlfn.LET(_xlpm.xsum,SUMIFS('Доходы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расходы'!$C$8:$C$1048576,"="&amp;$B67),IF(_xlpm.xsum&lt;&gt;0,_xlpm.xsum,"")))</f>
        <v/>
      </c>
      <c r="L67" s="20" t="str">
        <f t="shared" si="72"/>
        <v/>
      </c>
      <c r="M67" s="21" t="str">
        <f t="shared" si="50"/>
        <v/>
      </c>
      <c r="N67" s="20" t="str">
        <f t="shared" si="51"/>
        <v/>
      </c>
      <c r="P67" s="20" t="str">
        <f t="shared" si="28"/>
        <v/>
      </c>
      <c r="Q67" s="21" t="str">
        <f>IF(ISBLANK($B67),"",_xlfn.LET(_xlpm.xsum,SUMIFS('Доходы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расходы'!$C$8:$C$1048576,"="&amp;$B67),IF(_xlpm.xsum&lt;&gt;0,_xlpm.xsum,"")))</f>
        <v/>
      </c>
      <c r="R67" s="20" t="str">
        <f t="shared" si="73"/>
        <v/>
      </c>
      <c r="S67" s="21" t="str">
        <f t="shared" si="52"/>
        <v/>
      </c>
      <c r="T67" s="20" t="str">
        <f t="shared" si="53"/>
        <v/>
      </c>
      <c r="V67" s="20" t="str">
        <f t="shared" si="30"/>
        <v/>
      </c>
      <c r="W67" s="21" t="str">
        <f>IF(ISBLANK($B67),"",_xlfn.LET(_xlpm.xsum,SUMIFS('Доходы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расходы'!$C$8:$C$1048576,"="&amp;$B67),IF(_xlpm.xsum&lt;&gt;0,_xlpm.xsum,"")))</f>
        <v/>
      </c>
      <c r="X67" s="20" t="str">
        <f t="shared" si="74"/>
        <v/>
      </c>
      <c r="Y67" s="21" t="str">
        <f t="shared" si="54"/>
        <v/>
      </c>
      <c r="Z67" s="20" t="str">
        <f t="shared" si="55"/>
        <v/>
      </c>
      <c r="AB67" s="20" t="str">
        <f t="shared" si="32"/>
        <v/>
      </c>
      <c r="AC67" s="21" t="str">
        <f>IF(ISBLANK($B67),"",_xlfn.LET(_xlpm.xsum,SUMIFS('Доходы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расходы'!$C$8:$C$1048576,"="&amp;$B67),IF(_xlpm.xsum&lt;&gt;0,_xlpm.xsum,"")))</f>
        <v/>
      </c>
      <c r="AD67" s="20" t="str">
        <f t="shared" si="75"/>
        <v/>
      </c>
      <c r="AE67" s="21" t="str">
        <f t="shared" si="56"/>
        <v/>
      </c>
      <c r="AF67" s="20" t="str">
        <f t="shared" si="57"/>
        <v/>
      </c>
      <c r="AH67" s="20" t="str">
        <f t="shared" si="34"/>
        <v/>
      </c>
      <c r="AI67" s="21" t="str">
        <f>IF(ISBLANK($B67),"",_xlfn.LET(_xlpm.xsum,SUMIFS('Доходы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расходы'!$C$8:$C$1048576,"="&amp;$B67),IF(_xlpm.xsum&lt;&gt;0,_xlpm.xsum,"")))</f>
        <v/>
      </c>
      <c r="AJ67" s="20" t="str">
        <f t="shared" si="76"/>
        <v/>
      </c>
      <c r="AK67" s="21" t="str">
        <f t="shared" si="58"/>
        <v/>
      </c>
      <c r="AL67" s="20" t="str">
        <f t="shared" si="59"/>
        <v/>
      </c>
      <c r="AN67" s="20" t="str">
        <f t="shared" si="36"/>
        <v/>
      </c>
      <c r="AO67" s="21" t="str">
        <f>IF(ISBLANK($B67),"",_xlfn.LET(_xlpm.xsum,SUMIFS('Доходы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расходы'!$C$8:$C$1048576,"="&amp;$B67),IF(_xlpm.xsum&lt;&gt;0,_xlpm.xsum,"")))</f>
        <v/>
      </c>
      <c r="AP67" s="20" t="str">
        <f t="shared" si="77"/>
        <v/>
      </c>
      <c r="AQ67" s="21" t="str">
        <f t="shared" si="60"/>
        <v/>
      </c>
      <c r="AR67" s="20" t="str">
        <f t="shared" si="61"/>
        <v/>
      </c>
      <c r="AT67" s="20" t="str">
        <f t="shared" si="38"/>
        <v/>
      </c>
      <c r="AU67" s="21" t="str">
        <f>IF(ISBLANK($B67),"",_xlfn.LET(_xlpm.xsum,SUMIFS('Доходы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расходы'!$C$8:$C$1048576,"="&amp;$B67),IF(_xlpm.xsum&lt;&gt;0,_xlpm.xsum,"")))</f>
        <v/>
      </c>
      <c r="AV67" s="20" t="str">
        <f t="shared" si="78"/>
        <v/>
      </c>
      <c r="AW67" s="21" t="str">
        <f t="shared" si="62"/>
        <v/>
      </c>
      <c r="AX67" s="20" t="str">
        <f t="shared" si="63"/>
        <v/>
      </c>
      <c r="AZ67" s="20" t="str">
        <f t="shared" si="40"/>
        <v/>
      </c>
      <c r="BA67" s="21" t="str">
        <f>IF(ISBLANK($B67),"",_xlfn.LET(_xlpm.xsum,SUMIFS('Доходы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расходы'!$C$8:$C$1048576,"="&amp;$B67),IF(_xlpm.xsum&lt;&gt;0,_xlpm.xsum,"")))</f>
        <v/>
      </c>
      <c r="BB67" s="20" t="str">
        <f t="shared" si="79"/>
        <v/>
      </c>
      <c r="BC67" s="21" t="str">
        <f t="shared" si="64"/>
        <v/>
      </c>
      <c r="BD67" s="20" t="str">
        <f t="shared" si="65"/>
        <v/>
      </c>
      <c r="BF67" s="20" t="str">
        <f t="shared" si="42"/>
        <v/>
      </c>
      <c r="BG67" s="21" t="str">
        <f>IF(ISBLANK($B67),"",_xlfn.LET(_xlpm.xsum,SUMIFS('Доходы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расходы'!$C$8:$C$1048576,"="&amp;$B67),IF(_xlpm.xsum&lt;&gt;0,_xlpm.xsum,"")))</f>
        <v/>
      </c>
      <c r="BH67" s="20" t="str">
        <f t="shared" si="80"/>
        <v/>
      </c>
      <c r="BI67" s="21" t="str">
        <f t="shared" si="66"/>
        <v/>
      </c>
      <c r="BJ67" s="20" t="str">
        <f t="shared" si="67"/>
        <v/>
      </c>
      <c r="BL67" s="20" t="str">
        <f t="shared" si="44"/>
        <v/>
      </c>
      <c r="BM67" s="21" t="str">
        <f>IF(ISBLANK($B67),"",_xlfn.LET(_xlpm.xsum,SUMIFS('Доходы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расходы'!$C$8:$C$1048576,"="&amp;$B67),IF(_xlpm.xsum&lt;&gt;0,_xlpm.xsum,"")))</f>
        <v/>
      </c>
      <c r="BN67" s="20" t="str">
        <f t="shared" si="81"/>
        <v/>
      </c>
      <c r="BO67" s="21" t="str">
        <f t="shared" si="68"/>
        <v/>
      </c>
      <c r="BP67" s="20" t="str">
        <f t="shared" si="69"/>
        <v/>
      </c>
      <c r="BR67" s="20" t="str">
        <f t="shared" si="46"/>
        <v/>
      </c>
      <c r="BS67" s="21" t="str">
        <f>IF(ISBLANK($B67),"",_xlfn.LET(_xlpm.xsum,SUMIFS('Доходы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расходы'!$C$8:$C$1048576,"="&amp;$B67),IF(_xlpm.xsum&lt;&gt;0,_xlpm.xsum,"")))</f>
        <v/>
      </c>
      <c r="BT67" s="20" t="str">
        <f t="shared" si="82"/>
        <v/>
      </c>
      <c r="BU67" s="21" t="str">
        <f t="shared" si="70"/>
        <v/>
      </c>
      <c r="BV67" s="20" t="str">
        <f t="shared" si="71"/>
        <v/>
      </c>
    </row>
    <row r="68" spans="1:74" x14ac:dyDescent="0.2">
      <c r="A68" s="32"/>
      <c r="D68" s="20" t="str">
        <f t="shared" si="24"/>
        <v/>
      </c>
      <c r="E68" s="21" t="str">
        <f>IF(ISBLANK($B68),"",_xlfn.LET(_xlpm.xsum,SUMIFS('Доходы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расходы'!$C$8:$C$1048576,"="&amp;$B68),IF(_xlpm.xsum&lt;&gt;0,_xlpm.xsum,"")))</f>
        <v/>
      </c>
      <c r="F68" s="20" t="str">
        <f t="shared" si="25"/>
        <v/>
      </c>
      <c r="G68" s="21" t="str">
        <f t="shared" si="48"/>
        <v/>
      </c>
      <c r="H68" s="20" t="str">
        <f t="shared" si="49"/>
        <v/>
      </c>
      <c r="J68" s="20" t="str">
        <f t="shared" si="26"/>
        <v/>
      </c>
      <c r="K68" s="21" t="str">
        <f>IF(ISBLANK($B68),"",_xlfn.LET(_xlpm.xsum,SUMIFS('Доходы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расходы'!$C$8:$C$1048576,"="&amp;$B68),IF(_xlpm.xsum&lt;&gt;0,_xlpm.xsum,"")))</f>
        <v/>
      </c>
      <c r="L68" s="20" t="str">
        <f t="shared" si="72"/>
        <v/>
      </c>
      <c r="M68" s="21" t="str">
        <f t="shared" si="50"/>
        <v/>
      </c>
      <c r="N68" s="20" t="str">
        <f t="shared" si="51"/>
        <v/>
      </c>
      <c r="P68" s="20" t="str">
        <f t="shared" si="28"/>
        <v/>
      </c>
      <c r="Q68" s="21" t="str">
        <f>IF(ISBLANK($B68),"",_xlfn.LET(_xlpm.xsum,SUMIFS('Доходы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расходы'!$C$8:$C$1048576,"="&amp;$B68),IF(_xlpm.xsum&lt;&gt;0,_xlpm.xsum,"")))</f>
        <v/>
      </c>
      <c r="R68" s="20" t="str">
        <f t="shared" si="73"/>
        <v/>
      </c>
      <c r="S68" s="21" t="str">
        <f t="shared" si="52"/>
        <v/>
      </c>
      <c r="T68" s="20" t="str">
        <f t="shared" si="53"/>
        <v/>
      </c>
      <c r="V68" s="20" t="str">
        <f t="shared" si="30"/>
        <v/>
      </c>
      <c r="W68" s="21" t="str">
        <f>IF(ISBLANK($B68),"",_xlfn.LET(_xlpm.xsum,SUMIFS('Доходы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расходы'!$C$8:$C$1048576,"="&amp;$B68),IF(_xlpm.xsum&lt;&gt;0,_xlpm.xsum,"")))</f>
        <v/>
      </c>
      <c r="X68" s="20" t="str">
        <f t="shared" si="74"/>
        <v/>
      </c>
      <c r="Y68" s="21" t="str">
        <f t="shared" si="54"/>
        <v/>
      </c>
      <c r="Z68" s="20" t="str">
        <f t="shared" si="55"/>
        <v/>
      </c>
      <c r="AB68" s="20" t="str">
        <f t="shared" si="32"/>
        <v/>
      </c>
      <c r="AC68" s="21" t="str">
        <f>IF(ISBLANK($B68),"",_xlfn.LET(_xlpm.xsum,SUMIFS('Доходы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расходы'!$C$8:$C$1048576,"="&amp;$B68),IF(_xlpm.xsum&lt;&gt;0,_xlpm.xsum,"")))</f>
        <v/>
      </c>
      <c r="AD68" s="20" t="str">
        <f t="shared" si="75"/>
        <v/>
      </c>
      <c r="AE68" s="21" t="str">
        <f t="shared" si="56"/>
        <v/>
      </c>
      <c r="AF68" s="20" t="str">
        <f t="shared" si="57"/>
        <v/>
      </c>
      <c r="AH68" s="20" t="str">
        <f t="shared" si="34"/>
        <v/>
      </c>
      <c r="AI68" s="21" t="str">
        <f>IF(ISBLANK($B68),"",_xlfn.LET(_xlpm.xsum,SUMIFS('Доходы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расходы'!$C$8:$C$1048576,"="&amp;$B68),IF(_xlpm.xsum&lt;&gt;0,_xlpm.xsum,"")))</f>
        <v/>
      </c>
      <c r="AJ68" s="20" t="str">
        <f t="shared" si="76"/>
        <v/>
      </c>
      <c r="AK68" s="21" t="str">
        <f t="shared" si="58"/>
        <v/>
      </c>
      <c r="AL68" s="20" t="str">
        <f t="shared" si="59"/>
        <v/>
      </c>
      <c r="AN68" s="20" t="str">
        <f t="shared" si="36"/>
        <v/>
      </c>
      <c r="AO68" s="21" t="str">
        <f>IF(ISBLANK($B68),"",_xlfn.LET(_xlpm.xsum,SUMIFS('Доходы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расходы'!$C$8:$C$1048576,"="&amp;$B68),IF(_xlpm.xsum&lt;&gt;0,_xlpm.xsum,"")))</f>
        <v/>
      </c>
      <c r="AP68" s="20" t="str">
        <f t="shared" si="77"/>
        <v/>
      </c>
      <c r="AQ68" s="21" t="str">
        <f t="shared" si="60"/>
        <v/>
      </c>
      <c r="AR68" s="20" t="str">
        <f t="shared" si="61"/>
        <v/>
      </c>
      <c r="AT68" s="20" t="str">
        <f t="shared" si="38"/>
        <v/>
      </c>
      <c r="AU68" s="21" t="str">
        <f>IF(ISBLANK($B68),"",_xlfn.LET(_xlpm.xsum,SUMIFS('Доходы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расходы'!$C$8:$C$1048576,"="&amp;$B68),IF(_xlpm.xsum&lt;&gt;0,_xlpm.xsum,"")))</f>
        <v/>
      </c>
      <c r="AV68" s="20" t="str">
        <f t="shared" si="78"/>
        <v/>
      </c>
      <c r="AW68" s="21" t="str">
        <f t="shared" si="62"/>
        <v/>
      </c>
      <c r="AX68" s="20" t="str">
        <f t="shared" si="63"/>
        <v/>
      </c>
      <c r="AZ68" s="20" t="str">
        <f t="shared" si="40"/>
        <v/>
      </c>
      <c r="BA68" s="21" t="str">
        <f>IF(ISBLANK($B68),"",_xlfn.LET(_xlpm.xsum,SUMIFS('Доходы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расходы'!$C$8:$C$1048576,"="&amp;$B68),IF(_xlpm.xsum&lt;&gt;0,_xlpm.xsum,"")))</f>
        <v/>
      </c>
      <c r="BB68" s="20" t="str">
        <f t="shared" si="79"/>
        <v/>
      </c>
      <c r="BC68" s="21" t="str">
        <f t="shared" si="64"/>
        <v/>
      </c>
      <c r="BD68" s="20" t="str">
        <f t="shared" si="65"/>
        <v/>
      </c>
      <c r="BF68" s="20" t="str">
        <f t="shared" si="42"/>
        <v/>
      </c>
      <c r="BG68" s="21" t="str">
        <f>IF(ISBLANK($B68),"",_xlfn.LET(_xlpm.xsum,SUMIFS('Доходы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расходы'!$C$8:$C$1048576,"="&amp;$B68),IF(_xlpm.xsum&lt;&gt;0,_xlpm.xsum,"")))</f>
        <v/>
      </c>
      <c r="BH68" s="20" t="str">
        <f t="shared" si="80"/>
        <v/>
      </c>
      <c r="BI68" s="21" t="str">
        <f t="shared" si="66"/>
        <v/>
      </c>
      <c r="BJ68" s="20" t="str">
        <f t="shared" si="67"/>
        <v/>
      </c>
      <c r="BL68" s="20" t="str">
        <f t="shared" si="44"/>
        <v/>
      </c>
      <c r="BM68" s="21" t="str">
        <f>IF(ISBLANK($B68),"",_xlfn.LET(_xlpm.xsum,SUMIFS('Доходы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расходы'!$C$8:$C$1048576,"="&amp;$B68),IF(_xlpm.xsum&lt;&gt;0,_xlpm.xsum,"")))</f>
        <v/>
      </c>
      <c r="BN68" s="20" t="str">
        <f t="shared" si="81"/>
        <v/>
      </c>
      <c r="BO68" s="21" t="str">
        <f t="shared" si="68"/>
        <v/>
      </c>
      <c r="BP68" s="20" t="str">
        <f t="shared" si="69"/>
        <v/>
      </c>
      <c r="BR68" s="20" t="str">
        <f t="shared" si="46"/>
        <v/>
      </c>
      <c r="BS68" s="21" t="str">
        <f>IF(ISBLANK($B68),"",_xlfn.LET(_xlpm.xsum,SUMIFS('Доходы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расходы'!$C$8:$C$1048576,"="&amp;$B68),IF(_xlpm.xsum&lt;&gt;0,_xlpm.xsum,"")))</f>
        <v/>
      </c>
      <c r="BT68" s="20" t="str">
        <f t="shared" si="82"/>
        <v/>
      </c>
      <c r="BU68" s="21" t="str">
        <f t="shared" si="70"/>
        <v/>
      </c>
      <c r="BV68" s="20" t="str">
        <f t="shared" si="71"/>
        <v/>
      </c>
    </row>
    <row r="69" spans="1:74" x14ac:dyDescent="0.2">
      <c r="A69" s="32"/>
      <c r="D69" s="20" t="str">
        <f t="shared" si="24"/>
        <v/>
      </c>
      <c r="E69" s="21" t="str">
        <f>IF(ISBLANK($B69),"",_xlfn.LET(_xlpm.xsum,SUMIFS('Доходы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расходы'!$C$8:$C$1048576,"="&amp;$B69),IF(_xlpm.xsum&lt;&gt;0,_xlpm.xsum,"")))</f>
        <v/>
      </c>
      <c r="F69" s="20" t="str">
        <f t="shared" si="25"/>
        <v/>
      </c>
      <c r="G69" s="21" t="str">
        <f t="shared" si="48"/>
        <v/>
      </c>
      <c r="H69" s="20" t="str">
        <f t="shared" si="49"/>
        <v/>
      </c>
      <c r="J69" s="20" t="str">
        <f t="shared" si="26"/>
        <v/>
      </c>
      <c r="K69" s="21" t="str">
        <f>IF(ISBLANK($B69),"",_xlfn.LET(_xlpm.xsum,SUMIFS('Доходы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расходы'!$C$8:$C$1048576,"="&amp;$B69),IF(_xlpm.xsum&lt;&gt;0,_xlpm.xsum,"")))</f>
        <v/>
      </c>
      <c r="L69" s="20" t="str">
        <f t="shared" si="72"/>
        <v/>
      </c>
      <c r="M69" s="21" t="str">
        <f t="shared" si="50"/>
        <v/>
      </c>
      <c r="N69" s="20" t="str">
        <f t="shared" si="51"/>
        <v/>
      </c>
      <c r="P69" s="20" t="str">
        <f t="shared" si="28"/>
        <v/>
      </c>
      <c r="Q69" s="21" t="str">
        <f>IF(ISBLANK($B69),"",_xlfn.LET(_xlpm.xsum,SUMIFS('Доходы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расходы'!$C$8:$C$1048576,"="&amp;$B69),IF(_xlpm.xsum&lt;&gt;0,_xlpm.xsum,"")))</f>
        <v/>
      </c>
      <c r="R69" s="20" t="str">
        <f t="shared" si="73"/>
        <v/>
      </c>
      <c r="S69" s="21" t="str">
        <f t="shared" si="52"/>
        <v/>
      </c>
      <c r="T69" s="20" t="str">
        <f t="shared" si="53"/>
        <v/>
      </c>
      <c r="V69" s="20" t="str">
        <f t="shared" si="30"/>
        <v/>
      </c>
      <c r="W69" s="21" t="str">
        <f>IF(ISBLANK($B69),"",_xlfn.LET(_xlpm.xsum,SUMIFS('Доходы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расходы'!$C$8:$C$1048576,"="&amp;$B69),IF(_xlpm.xsum&lt;&gt;0,_xlpm.xsum,"")))</f>
        <v/>
      </c>
      <c r="X69" s="20" t="str">
        <f t="shared" si="74"/>
        <v/>
      </c>
      <c r="Y69" s="21" t="str">
        <f t="shared" si="54"/>
        <v/>
      </c>
      <c r="Z69" s="20" t="str">
        <f t="shared" si="55"/>
        <v/>
      </c>
      <c r="AB69" s="20" t="str">
        <f t="shared" si="32"/>
        <v/>
      </c>
      <c r="AC69" s="21" t="str">
        <f>IF(ISBLANK($B69),"",_xlfn.LET(_xlpm.xsum,SUMIFS('Доходы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расходы'!$C$8:$C$1048576,"="&amp;$B69),IF(_xlpm.xsum&lt;&gt;0,_xlpm.xsum,"")))</f>
        <v/>
      </c>
      <c r="AD69" s="20" t="str">
        <f t="shared" si="75"/>
        <v/>
      </c>
      <c r="AE69" s="21" t="str">
        <f t="shared" si="56"/>
        <v/>
      </c>
      <c r="AF69" s="20" t="str">
        <f t="shared" si="57"/>
        <v/>
      </c>
      <c r="AH69" s="20" t="str">
        <f t="shared" si="34"/>
        <v/>
      </c>
      <c r="AI69" s="21" t="str">
        <f>IF(ISBLANK($B69),"",_xlfn.LET(_xlpm.xsum,SUMIFS('Доходы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расходы'!$C$8:$C$1048576,"="&amp;$B69),IF(_xlpm.xsum&lt;&gt;0,_xlpm.xsum,"")))</f>
        <v/>
      </c>
      <c r="AJ69" s="20" t="str">
        <f t="shared" si="76"/>
        <v/>
      </c>
      <c r="AK69" s="21" t="str">
        <f t="shared" si="58"/>
        <v/>
      </c>
      <c r="AL69" s="20" t="str">
        <f t="shared" si="59"/>
        <v/>
      </c>
      <c r="AN69" s="20" t="str">
        <f t="shared" si="36"/>
        <v/>
      </c>
      <c r="AO69" s="21" t="str">
        <f>IF(ISBLANK($B69),"",_xlfn.LET(_xlpm.xsum,SUMIFS('Доходы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расходы'!$C$8:$C$1048576,"="&amp;$B69),IF(_xlpm.xsum&lt;&gt;0,_xlpm.xsum,"")))</f>
        <v/>
      </c>
      <c r="AP69" s="20" t="str">
        <f t="shared" si="77"/>
        <v/>
      </c>
      <c r="AQ69" s="21" t="str">
        <f t="shared" si="60"/>
        <v/>
      </c>
      <c r="AR69" s="20" t="str">
        <f t="shared" si="61"/>
        <v/>
      </c>
      <c r="AT69" s="20" t="str">
        <f t="shared" si="38"/>
        <v/>
      </c>
      <c r="AU69" s="21" t="str">
        <f>IF(ISBLANK($B69),"",_xlfn.LET(_xlpm.xsum,SUMIFS('Доходы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расходы'!$C$8:$C$1048576,"="&amp;$B69),IF(_xlpm.xsum&lt;&gt;0,_xlpm.xsum,"")))</f>
        <v/>
      </c>
      <c r="AV69" s="20" t="str">
        <f t="shared" si="78"/>
        <v/>
      </c>
      <c r="AW69" s="21" t="str">
        <f t="shared" si="62"/>
        <v/>
      </c>
      <c r="AX69" s="20" t="str">
        <f t="shared" si="63"/>
        <v/>
      </c>
      <c r="AZ69" s="20" t="str">
        <f t="shared" si="40"/>
        <v/>
      </c>
      <c r="BA69" s="21" t="str">
        <f>IF(ISBLANK($B69),"",_xlfn.LET(_xlpm.xsum,SUMIFS('Доходы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расходы'!$C$8:$C$1048576,"="&amp;$B69),IF(_xlpm.xsum&lt;&gt;0,_xlpm.xsum,"")))</f>
        <v/>
      </c>
      <c r="BB69" s="20" t="str">
        <f t="shared" si="79"/>
        <v/>
      </c>
      <c r="BC69" s="21" t="str">
        <f t="shared" si="64"/>
        <v/>
      </c>
      <c r="BD69" s="20" t="str">
        <f t="shared" si="65"/>
        <v/>
      </c>
      <c r="BF69" s="20" t="str">
        <f t="shared" si="42"/>
        <v/>
      </c>
      <c r="BG69" s="21" t="str">
        <f>IF(ISBLANK($B69),"",_xlfn.LET(_xlpm.xsum,SUMIFS('Доходы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расходы'!$C$8:$C$1048576,"="&amp;$B69),IF(_xlpm.xsum&lt;&gt;0,_xlpm.xsum,"")))</f>
        <v/>
      </c>
      <c r="BH69" s="20" t="str">
        <f t="shared" si="80"/>
        <v/>
      </c>
      <c r="BI69" s="21" t="str">
        <f t="shared" si="66"/>
        <v/>
      </c>
      <c r="BJ69" s="20" t="str">
        <f t="shared" si="67"/>
        <v/>
      </c>
      <c r="BL69" s="20" t="str">
        <f t="shared" si="44"/>
        <v/>
      </c>
      <c r="BM69" s="21" t="str">
        <f>IF(ISBLANK($B69),"",_xlfn.LET(_xlpm.xsum,SUMIFS('Доходы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расходы'!$C$8:$C$1048576,"="&amp;$B69),IF(_xlpm.xsum&lt;&gt;0,_xlpm.xsum,"")))</f>
        <v/>
      </c>
      <c r="BN69" s="20" t="str">
        <f t="shared" si="81"/>
        <v/>
      </c>
      <c r="BO69" s="21" t="str">
        <f t="shared" si="68"/>
        <v/>
      </c>
      <c r="BP69" s="20" t="str">
        <f t="shared" si="69"/>
        <v/>
      </c>
      <c r="BR69" s="20" t="str">
        <f t="shared" si="46"/>
        <v/>
      </c>
      <c r="BS69" s="21" t="str">
        <f>IF(ISBLANK($B69),"",_xlfn.LET(_xlpm.xsum,SUMIFS('Доходы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расходы'!$C$8:$C$1048576,"="&amp;$B69),IF(_xlpm.xsum&lt;&gt;0,_xlpm.xsum,"")))</f>
        <v/>
      </c>
      <c r="BT69" s="20" t="str">
        <f t="shared" si="82"/>
        <v/>
      </c>
      <c r="BU69" s="21" t="str">
        <f t="shared" si="70"/>
        <v/>
      </c>
      <c r="BV69" s="20" t="str">
        <f t="shared" si="71"/>
        <v/>
      </c>
    </row>
    <row r="70" spans="1:74" x14ac:dyDescent="0.2">
      <c r="A70" s="32"/>
      <c r="D70" s="20" t="str">
        <f t="shared" si="24"/>
        <v/>
      </c>
      <c r="E70" s="21" t="str">
        <f>IF(ISBLANK($B70),"",_xlfn.LET(_xlpm.xsum,SUMIFS('Доходы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расходы'!$C$8:$C$1048576,"="&amp;$B70),IF(_xlpm.xsum&lt;&gt;0,_xlpm.xsum,"")))</f>
        <v/>
      </c>
      <c r="F70" s="20" t="str">
        <f t="shared" si="25"/>
        <v/>
      </c>
      <c r="G70" s="21" t="str">
        <f t="shared" si="48"/>
        <v/>
      </c>
      <c r="H70" s="20" t="str">
        <f t="shared" si="49"/>
        <v/>
      </c>
      <c r="J70" s="20" t="str">
        <f t="shared" si="26"/>
        <v/>
      </c>
      <c r="K70" s="21" t="str">
        <f>IF(ISBLANK($B70),"",_xlfn.LET(_xlpm.xsum,SUMIFS('Доходы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расходы'!$C$8:$C$1048576,"="&amp;$B70),IF(_xlpm.xsum&lt;&gt;0,_xlpm.xsum,"")))</f>
        <v/>
      </c>
      <c r="L70" s="20" t="str">
        <f t="shared" si="72"/>
        <v/>
      </c>
      <c r="M70" s="21" t="str">
        <f t="shared" si="50"/>
        <v/>
      </c>
      <c r="N70" s="20" t="str">
        <f t="shared" si="51"/>
        <v/>
      </c>
      <c r="P70" s="20" t="str">
        <f t="shared" si="28"/>
        <v/>
      </c>
      <c r="Q70" s="21" t="str">
        <f>IF(ISBLANK($B70),"",_xlfn.LET(_xlpm.xsum,SUMIFS('Доходы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расходы'!$C$8:$C$1048576,"="&amp;$B70),IF(_xlpm.xsum&lt;&gt;0,_xlpm.xsum,"")))</f>
        <v/>
      </c>
      <c r="R70" s="20" t="str">
        <f t="shared" si="73"/>
        <v/>
      </c>
      <c r="S70" s="21" t="str">
        <f t="shared" si="52"/>
        <v/>
      </c>
      <c r="T70" s="20" t="str">
        <f t="shared" si="53"/>
        <v/>
      </c>
      <c r="V70" s="20" t="str">
        <f t="shared" si="30"/>
        <v/>
      </c>
      <c r="W70" s="21" t="str">
        <f>IF(ISBLANK($B70),"",_xlfn.LET(_xlpm.xsum,SUMIFS('Доходы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расходы'!$C$8:$C$1048576,"="&amp;$B70),IF(_xlpm.xsum&lt;&gt;0,_xlpm.xsum,"")))</f>
        <v/>
      </c>
      <c r="X70" s="20" t="str">
        <f t="shared" si="74"/>
        <v/>
      </c>
      <c r="Y70" s="21" t="str">
        <f t="shared" si="54"/>
        <v/>
      </c>
      <c r="Z70" s="20" t="str">
        <f t="shared" si="55"/>
        <v/>
      </c>
      <c r="AB70" s="20" t="str">
        <f t="shared" si="32"/>
        <v/>
      </c>
      <c r="AC70" s="21" t="str">
        <f>IF(ISBLANK($B70),"",_xlfn.LET(_xlpm.xsum,SUMIFS('Доходы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расходы'!$C$8:$C$1048576,"="&amp;$B70),IF(_xlpm.xsum&lt;&gt;0,_xlpm.xsum,"")))</f>
        <v/>
      </c>
      <c r="AD70" s="20" t="str">
        <f t="shared" si="75"/>
        <v/>
      </c>
      <c r="AE70" s="21" t="str">
        <f t="shared" si="56"/>
        <v/>
      </c>
      <c r="AF70" s="20" t="str">
        <f t="shared" si="57"/>
        <v/>
      </c>
      <c r="AH70" s="20" t="str">
        <f t="shared" si="34"/>
        <v/>
      </c>
      <c r="AI70" s="21" t="str">
        <f>IF(ISBLANK($B70),"",_xlfn.LET(_xlpm.xsum,SUMIFS('Доходы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расходы'!$C$8:$C$1048576,"="&amp;$B70),IF(_xlpm.xsum&lt;&gt;0,_xlpm.xsum,"")))</f>
        <v/>
      </c>
      <c r="AJ70" s="20" t="str">
        <f t="shared" si="76"/>
        <v/>
      </c>
      <c r="AK70" s="21" t="str">
        <f t="shared" si="58"/>
        <v/>
      </c>
      <c r="AL70" s="20" t="str">
        <f t="shared" si="59"/>
        <v/>
      </c>
      <c r="AN70" s="20" t="str">
        <f t="shared" si="36"/>
        <v/>
      </c>
      <c r="AO70" s="21" t="str">
        <f>IF(ISBLANK($B70),"",_xlfn.LET(_xlpm.xsum,SUMIFS('Доходы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расходы'!$C$8:$C$1048576,"="&amp;$B70),IF(_xlpm.xsum&lt;&gt;0,_xlpm.xsum,"")))</f>
        <v/>
      </c>
      <c r="AP70" s="20" t="str">
        <f t="shared" si="77"/>
        <v/>
      </c>
      <c r="AQ70" s="21" t="str">
        <f t="shared" si="60"/>
        <v/>
      </c>
      <c r="AR70" s="20" t="str">
        <f t="shared" si="61"/>
        <v/>
      </c>
      <c r="AT70" s="20" t="str">
        <f t="shared" si="38"/>
        <v/>
      </c>
      <c r="AU70" s="21" t="str">
        <f>IF(ISBLANK($B70),"",_xlfn.LET(_xlpm.xsum,SUMIFS('Доходы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расходы'!$C$8:$C$1048576,"="&amp;$B70),IF(_xlpm.xsum&lt;&gt;0,_xlpm.xsum,"")))</f>
        <v/>
      </c>
      <c r="AV70" s="20" t="str">
        <f t="shared" si="78"/>
        <v/>
      </c>
      <c r="AW70" s="21" t="str">
        <f t="shared" si="62"/>
        <v/>
      </c>
      <c r="AX70" s="20" t="str">
        <f t="shared" si="63"/>
        <v/>
      </c>
      <c r="AZ70" s="20" t="str">
        <f t="shared" si="40"/>
        <v/>
      </c>
      <c r="BA70" s="21" t="str">
        <f>IF(ISBLANK($B70),"",_xlfn.LET(_xlpm.xsum,SUMIFS('Доходы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расходы'!$C$8:$C$1048576,"="&amp;$B70),IF(_xlpm.xsum&lt;&gt;0,_xlpm.xsum,"")))</f>
        <v/>
      </c>
      <c r="BB70" s="20" t="str">
        <f t="shared" si="79"/>
        <v/>
      </c>
      <c r="BC70" s="21" t="str">
        <f t="shared" si="64"/>
        <v/>
      </c>
      <c r="BD70" s="20" t="str">
        <f t="shared" si="65"/>
        <v/>
      </c>
      <c r="BF70" s="20" t="str">
        <f t="shared" si="42"/>
        <v/>
      </c>
      <c r="BG70" s="21" t="str">
        <f>IF(ISBLANK($B70),"",_xlfn.LET(_xlpm.xsum,SUMIFS('Доходы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расходы'!$C$8:$C$1048576,"="&amp;$B70),IF(_xlpm.xsum&lt;&gt;0,_xlpm.xsum,"")))</f>
        <v/>
      </c>
      <c r="BH70" s="20" t="str">
        <f t="shared" si="80"/>
        <v/>
      </c>
      <c r="BI70" s="21" t="str">
        <f t="shared" si="66"/>
        <v/>
      </c>
      <c r="BJ70" s="20" t="str">
        <f t="shared" si="67"/>
        <v/>
      </c>
      <c r="BL70" s="20" t="str">
        <f t="shared" si="44"/>
        <v/>
      </c>
      <c r="BM70" s="21" t="str">
        <f>IF(ISBLANK($B70),"",_xlfn.LET(_xlpm.xsum,SUMIFS('Доходы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расходы'!$C$8:$C$1048576,"="&amp;$B70),IF(_xlpm.xsum&lt;&gt;0,_xlpm.xsum,"")))</f>
        <v/>
      </c>
      <c r="BN70" s="20" t="str">
        <f t="shared" si="81"/>
        <v/>
      </c>
      <c r="BO70" s="21" t="str">
        <f t="shared" si="68"/>
        <v/>
      </c>
      <c r="BP70" s="20" t="str">
        <f t="shared" si="69"/>
        <v/>
      </c>
      <c r="BR70" s="20" t="str">
        <f t="shared" si="46"/>
        <v/>
      </c>
      <c r="BS70" s="21" t="str">
        <f>IF(ISBLANK($B70),"",_xlfn.LET(_xlpm.xsum,SUMIFS('Доходы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расходы'!$C$8:$C$1048576,"="&amp;$B70),IF(_xlpm.xsum&lt;&gt;0,_xlpm.xsum,"")))</f>
        <v/>
      </c>
      <c r="BT70" s="20" t="str">
        <f t="shared" si="82"/>
        <v/>
      </c>
      <c r="BU70" s="21" t="str">
        <f t="shared" si="70"/>
        <v/>
      </c>
      <c r="BV70" s="20" t="str">
        <f t="shared" si="71"/>
        <v/>
      </c>
    </row>
    <row r="71" spans="1:74" x14ac:dyDescent="0.2">
      <c r="A71" s="32"/>
      <c r="D71" s="20" t="str">
        <f t="shared" ref="D71:D73" si="83">_xlfn.LET(_xlpm.xsum,IF(C71&gt;0,IF(C$5&lt;&gt;0,C71/C$5,0),IF(C$6&lt;&gt;0,C71/C$6,0)),IF(_xlpm.xsum&lt;&gt;0,_xlpm.xsum,""))</f>
        <v/>
      </c>
      <c r="E71" s="21" t="str">
        <f>IF(ISBLANK($B71),"",_xlfn.LET(_xlpm.xsum,SUMIFS('Доходы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расходы'!$C$8:$C$1048576,"="&amp;$B71),IF(_xlpm.xsum&lt;&gt;0,_xlpm.xsum,"")))</f>
        <v/>
      </c>
      <c r="F71" s="20" t="str">
        <f t="shared" ref="F71:F73" si="84">IF(OR(C71="",C71=0,E71=""),"",E71/C71)</f>
        <v/>
      </c>
      <c r="G71" s="21" t="str">
        <f t="shared" si="48"/>
        <v/>
      </c>
      <c r="H71" s="20" t="str">
        <f t="shared" si="49"/>
        <v/>
      </c>
      <c r="J71" s="20" t="str">
        <f t="shared" ref="J71:J73" si="85">_xlfn.LET(_xlpm.xsum,IF(I71&gt;0,IF(I$5&lt;&gt;0,I71/I$5,0),IF(I$6&lt;&gt;0,I71/I$6,0)),IF(_xlpm.xsum&lt;&gt;0,_xlpm.xsum,""))</f>
        <v/>
      </c>
      <c r="K71" s="21" t="str">
        <f>IF(ISBLANK($B71),"",_xlfn.LET(_xlpm.xsum,SUMIFS('Доходы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расходы'!$C$8:$C$1048576,"="&amp;$B71),IF(_xlpm.xsum&lt;&gt;0,_xlpm.xsum,"")))</f>
        <v/>
      </c>
      <c r="L71" s="20" t="str">
        <f t="shared" si="72"/>
        <v/>
      </c>
      <c r="M71" s="21" t="str">
        <f t="shared" si="50"/>
        <v/>
      </c>
      <c r="N71" s="20" t="str">
        <f t="shared" si="51"/>
        <v/>
      </c>
      <c r="P71" s="20" t="str">
        <f t="shared" ref="P71:P73" si="86">_xlfn.LET(_xlpm.xsum,IF(O71&gt;0,IF(O$5&lt;&gt;0,O71/O$5,0),IF(O$6&lt;&gt;0,O71/O$6,0)),IF(_xlpm.xsum&lt;&gt;0,_xlpm.xsum,""))</f>
        <v/>
      </c>
      <c r="Q71" s="21" t="str">
        <f>IF(ISBLANK($B71),"",_xlfn.LET(_xlpm.xsum,SUMIFS('Доходы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расходы'!$C$8:$C$1048576,"="&amp;$B71),IF(_xlpm.xsum&lt;&gt;0,_xlpm.xsum,"")))</f>
        <v/>
      </c>
      <c r="R71" s="20" t="str">
        <f t="shared" si="73"/>
        <v/>
      </c>
      <c r="S71" s="21" t="str">
        <f t="shared" si="52"/>
        <v/>
      </c>
      <c r="T71" s="20" t="str">
        <f t="shared" si="53"/>
        <v/>
      </c>
      <c r="V71" s="20" t="str">
        <f t="shared" ref="V71:V73" si="87">_xlfn.LET(_xlpm.xsum,IF(U71&gt;0,IF(U$5&lt;&gt;0,U71/U$5,0),IF(U$6&lt;&gt;0,U71/U$6,0)),IF(_xlpm.xsum&lt;&gt;0,_xlpm.xsum,""))</f>
        <v/>
      </c>
      <c r="W71" s="21" t="str">
        <f>IF(ISBLANK($B71),"",_xlfn.LET(_xlpm.xsum,SUMIFS('Доходы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расходы'!$C$8:$C$1048576,"="&amp;$B71),IF(_xlpm.xsum&lt;&gt;0,_xlpm.xsum,"")))</f>
        <v/>
      </c>
      <c r="X71" s="20" t="str">
        <f t="shared" si="74"/>
        <v/>
      </c>
      <c r="Y71" s="21" t="str">
        <f t="shared" si="54"/>
        <v/>
      </c>
      <c r="Z71" s="20" t="str">
        <f t="shared" si="55"/>
        <v/>
      </c>
      <c r="AB71" s="20" t="str">
        <f t="shared" ref="AB71:AB73" si="88">_xlfn.LET(_xlpm.xsum,IF(AA71&gt;0,IF(AA$5&lt;&gt;0,AA71/AA$5,0),IF(AA$6&lt;&gt;0,AA71/AA$6,0)),IF(_xlpm.xsum&lt;&gt;0,_xlpm.xsum,""))</f>
        <v/>
      </c>
      <c r="AC71" s="21" t="str">
        <f>IF(ISBLANK($B71),"",_xlfn.LET(_xlpm.xsum,SUMIFS('Доходы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расходы'!$C$8:$C$1048576,"="&amp;$B71),IF(_xlpm.xsum&lt;&gt;0,_xlpm.xsum,"")))</f>
        <v/>
      </c>
      <c r="AD71" s="20" t="str">
        <f t="shared" si="75"/>
        <v/>
      </c>
      <c r="AE71" s="21" t="str">
        <f t="shared" si="56"/>
        <v/>
      </c>
      <c r="AF71" s="20" t="str">
        <f t="shared" si="57"/>
        <v/>
      </c>
      <c r="AH71" s="20" t="str">
        <f t="shared" ref="AH71:AH73" si="89">_xlfn.LET(_xlpm.xsum,IF(AG71&gt;0,IF(AG$5&lt;&gt;0,AG71/AG$5,0),IF(AG$6&lt;&gt;0,AG71/AG$6,0)),IF(_xlpm.xsum&lt;&gt;0,_xlpm.xsum,""))</f>
        <v/>
      </c>
      <c r="AI71" s="21" t="str">
        <f>IF(ISBLANK($B71),"",_xlfn.LET(_xlpm.xsum,SUMIFS('Доходы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расходы'!$C$8:$C$1048576,"="&amp;$B71),IF(_xlpm.xsum&lt;&gt;0,_xlpm.xsum,"")))</f>
        <v/>
      </c>
      <c r="AJ71" s="20" t="str">
        <f t="shared" si="76"/>
        <v/>
      </c>
      <c r="AK71" s="21" t="str">
        <f t="shared" si="58"/>
        <v/>
      </c>
      <c r="AL71" s="20" t="str">
        <f t="shared" si="59"/>
        <v/>
      </c>
      <c r="AN71" s="20" t="str">
        <f t="shared" ref="AN71:AN73" si="90">_xlfn.LET(_xlpm.xsum,IF(AM71&gt;0,IF(AM$5&lt;&gt;0,AM71/AM$5,0),IF(AM$6&lt;&gt;0,AM71/AM$6,0)),IF(_xlpm.xsum&lt;&gt;0,_xlpm.xsum,""))</f>
        <v/>
      </c>
      <c r="AO71" s="21" t="str">
        <f>IF(ISBLANK($B71),"",_xlfn.LET(_xlpm.xsum,SUMIFS('Доходы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расходы'!$C$8:$C$1048576,"="&amp;$B71),IF(_xlpm.xsum&lt;&gt;0,_xlpm.xsum,"")))</f>
        <v/>
      </c>
      <c r="AP71" s="20" t="str">
        <f t="shared" si="77"/>
        <v/>
      </c>
      <c r="AQ71" s="21" t="str">
        <f t="shared" si="60"/>
        <v/>
      </c>
      <c r="AR71" s="20" t="str">
        <f t="shared" si="61"/>
        <v/>
      </c>
      <c r="AT71" s="20" t="str">
        <f t="shared" ref="AT71:AT73" si="91">_xlfn.LET(_xlpm.xsum,IF(AS71&gt;0,IF(AS$5&lt;&gt;0,AS71/AS$5,0),IF(AS$6&lt;&gt;0,AS71/AS$6,0)),IF(_xlpm.xsum&lt;&gt;0,_xlpm.xsum,""))</f>
        <v/>
      </c>
      <c r="AU71" s="21" t="str">
        <f>IF(ISBLANK($B71),"",_xlfn.LET(_xlpm.xsum,SUMIFS('Доходы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расходы'!$C$8:$C$1048576,"="&amp;$B71),IF(_xlpm.xsum&lt;&gt;0,_xlpm.xsum,"")))</f>
        <v/>
      </c>
      <c r="AV71" s="20" t="str">
        <f t="shared" si="78"/>
        <v/>
      </c>
      <c r="AW71" s="21" t="str">
        <f t="shared" si="62"/>
        <v/>
      </c>
      <c r="AX71" s="20" t="str">
        <f t="shared" si="63"/>
        <v/>
      </c>
      <c r="AZ71" s="20" t="str">
        <f t="shared" ref="AZ71:AZ73" si="92">_xlfn.LET(_xlpm.xsum,IF(AY71&gt;0,IF(AY$5&lt;&gt;0,AY71/AY$5,0),IF(AY$6&lt;&gt;0,AY71/AY$6,0)),IF(_xlpm.xsum&lt;&gt;0,_xlpm.xsum,""))</f>
        <v/>
      </c>
      <c r="BA71" s="21" t="str">
        <f>IF(ISBLANK($B71),"",_xlfn.LET(_xlpm.xsum,SUMIFS('Доходы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расходы'!$C$8:$C$1048576,"="&amp;$B71),IF(_xlpm.xsum&lt;&gt;0,_xlpm.xsum,"")))</f>
        <v/>
      </c>
      <c r="BB71" s="20" t="str">
        <f t="shared" si="79"/>
        <v/>
      </c>
      <c r="BC71" s="21" t="str">
        <f t="shared" si="64"/>
        <v/>
      </c>
      <c r="BD71" s="20" t="str">
        <f t="shared" si="65"/>
        <v/>
      </c>
      <c r="BF71" s="20" t="str">
        <f t="shared" ref="BF71:BF73" si="93">_xlfn.LET(_xlpm.xsum,IF(BE71&gt;0,IF(BE$5&lt;&gt;0,BE71/BE$5,0),IF(BE$6&lt;&gt;0,BE71/BE$6,0)),IF(_xlpm.xsum&lt;&gt;0,_xlpm.xsum,""))</f>
        <v/>
      </c>
      <c r="BG71" s="21" t="str">
        <f>IF(ISBLANK($B71),"",_xlfn.LET(_xlpm.xsum,SUMIFS('Доходы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расходы'!$C$8:$C$1048576,"="&amp;$B71),IF(_xlpm.xsum&lt;&gt;0,_xlpm.xsum,"")))</f>
        <v/>
      </c>
      <c r="BH71" s="20" t="str">
        <f t="shared" si="80"/>
        <v/>
      </c>
      <c r="BI71" s="21" t="str">
        <f t="shared" si="66"/>
        <v/>
      </c>
      <c r="BJ71" s="20" t="str">
        <f t="shared" si="67"/>
        <v/>
      </c>
      <c r="BL71" s="20" t="str">
        <f t="shared" ref="BL71:BL73" si="94">_xlfn.LET(_xlpm.xsum,IF(BK71&gt;0,IF(BK$5&lt;&gt;0,BK71/BK$5,0),IF(BK$6&lt;&gt;0,BK71/BK$6,0)),IF(_xlpm.xsum&lt;&gt;0,_xlpm.xsum,""))</f>
        <v/>
      </c>
      <c r="BM71" s="21" t="str">
        <f>IF(ISBLANK($B71),"",_xlfn.LET(_xlpm.xsum,SUMIFS('Доходы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расходы'!$C$8:$C$1048576,"="&amp;$B71),IF(_xlpm.xsum&lt;&gt;0,_xlpm.xsum,"")))</f>
        <v/>
      </c>
      <c r="BN71" s="20" t="str">
        <f t="shared" si="81"/>
        <v/>
      </c>
      <c r="BO71" s="21" t="str">
        <f t="shared" si="68"/>
        <v/>
      </c>
      <c r="BP71" s="20" t="str">
        <f t="shared" si="69"/>
        <v/>
      </c>
      <c r="BR71" s="20" t="str">
        <f t="shared" ref="BR71:BR73" si="95">_xlfn.LET(_xlpm.xsum,IF(BQ71&gt;0,IF(BQ$5&lt;&gt;0,BQ71/BQ$5,0),IF(BQ$6&lt;&gt;0,BQ71/BQ$6,0)),IF(_xlpm.xsum&lt;&gt;0,_xlpm.xsum,""))</f>
        <v/>
      </c>
      <c r="BS71" s="21" t="str">
        <f>IF(ISBLANK($B71),"",_xlfn.LET(_xlpm.xsum,SUMIFS('Доходы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расходы'!$C$8:$C$1048576,"="&amp;$B71),IF(_xlpm.xsum&lt;&gt;0,_xlpm.xsum,"")))</f>
        <v/>
      </c>
      <c r="BT71" s="20" t="str">
        <f t="shared" si="82"/>
        <v/>
      </c>
      <c r="BU71" s="21" t="str">
        <f t="shared" si="70"/>
        <v/>
      </c>
      <c r="BV71" s="20" t="str">
        <f t="shared" si="71"/>
        <v/>
      </c>
    </row>
    <row r="72" spans="1:74" x14ac:dyDescent="0.2">
      <c r="A72" s="32"/>
      <c r="D72" s="20" t="str">
        <f t="shared" si="83"/>
        <v/>
      </c>
      <c r="E72" s="21" t="str">
        <f>IF(ISBLANK($B72),"",_xlfn.LET(_xlpm.xsum,SUMIFS('Доходы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расходы'!$C$8:$C$1048576,"="&amp;$B72),IF(_xlpm.xsum&lt;&gt;0,_xlpm.xsum,"")))</f>
        <v/>
      </c>
      <c r="F72" s="20" t="str">
        <f t="shared" si="84"/>
        <v/>
      </c>
      <c r="G72" s="21" t="str">
        <f t="shared" ref="G72:G73" si="96">_xlfn.LET(_xlpm.xsum,IF(OR(C72="",C72=0,E72=""),"",E72-C72),IF(_xlpm.xsum&lt;&gt;0,_xlpm.xsum,""))</f>
        <v/>
      </c>
      <c r="H72" s="20" t="str">
        <f t="shared" ref="H72:H73" si="97">_xlfn.LET(_xlpm.xsum,IF(OR(C72="",C72=0,E72=""),"",(E72-C72)/C72),IF(_xlpm.xsum&lt;&gt;0,_xlpm.xsum,""))</f>
        <v/>
      </c>
      <c r="J72" s="20" t="str">
        <f t="shared" si="85"/>
        <v/>
      </c>
      <c r="K72" s="21" t="str">
        <f>IF(ISBLANK($B72),"",_xlfn.LET(_xlpm.xsum,SUMIFS('Доходы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расходы'!$C$8:$C$1048576,"="&amp;$B72),IF(_xlpm.xsum&lt;&gt;0,_xlpm.xsum,"")))</f>
        <v/>
      </c>
      <c r="L72" s="20" t="str">
        <f t="shared" si="72"/>
        <v/>
      </c>
      <c r="M72" s="21" t="str">
        <f t="shared" ref="M72:M73" si="98">_xlfn.LET(_xlpm.xsum,IF(OR(I72="",I72=0,K72=""),"",K72-I72),IF(_xlpm.xsum&lt;&gt;0,_xlpm.xsum,""))</f>
        <v/>
      </c>
      <c r="N72" s="20" t="str">
        <f t="shared" ref="N72:N73" si="99">_xlfn.LET(_xlpm.xsum,IF(OR(I72="",I72=0,K72=""),"",(K72-I72)/I72),IF(_xlpm.xsum&lt;&gt;0,_xlpm.xsum,""))</f>
        <v/>
      </c>
      <c r="P72" s="20" t="str">
        <f t="shared" si="86"/>
        <v/>
      </c>
      <c r="Q72" s="21" t="str">
        <f>IF(ISBLANK($B72),"",_xlfn.LET(_xlpm.xsum,SUMIFS('Доходы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расходы'!$C$8:$C$1048576,"="&amp;$B72),IF(_xlpm.xsum&lt;&gt;0,_xlpm.xsum,"")))</f>
        <v/>
      </c>
      <c r="R72" s="20" t="str">
        <f t="shared" si="73"/>
        <v/>
      </c>
      <c r="S72" s="21" t="str">
        <f t="shared" ref="S72:S73" si="100">_xlfn.LET(_xlpm.xsum,IF(OR(O72="",O72=0,Q72=""),"",Q72-O72),IF(_xlpm.xsum&lt;&gt;0,_xlpm.xsum,""))</f>
        <v/>
      </c>
      <c r="T72" s="20" t="str">
        <f t="shared" ref="T72:T73" si="101">_xlfn.LET(_xlpm.xsum,IF(OR(O72="",O72=0,Q72=""),"",(Q72-O72)/O72),IF(_xlpm.xsum&lt;&gt;0,_xlpm.xsum,""))</f>
        <v/>
      </c>
      <c r="V72" s="20" t="str">
        <f t="shared" si="87"/>
        <v/>
      </c>
      <c r="W72" s="21" t="str">
        <f>IF(ISBLANK($B72),"",_xlfn.LET(_xlpm.xsum,SUMIFS('Доходы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расходы'!$C$8:$C$1048576,"="&amp;$B72),IF(_xlpm.xsum&lt;&gt;0,_xlpm.xsum,"")))</f>
        <v/>
      </c>
      <c r="X72" s="20" t="str">
        <f t="shared" si="74"/>
        <v/>
      </c>
      <c r="Y72" s="21" t="str">
        <f t="shared" ref="Y72:Y73" si="102">_xlfn.LET(_xlpm.xsum,IF(OR(U72="",U72=0,W72=""),"",W72-U72),IF(_xlpm.xsum&lt;&gt;0,_xlpm.xsum,""))</f>
        <v/>
      </c>
      <c r="Z72" s="20" t="str">
        <f t="shared" ref="Z72:Z73" si="103">_xlfn.LET(_xlpm.xsum,IF(OR(U72="",U72=0,W72=""),"",(W72-U72)/U72),IF(_xlpm.xsum&lt;&gt;0,_xlpm.xsum,""))</f>
        <v/>
      </c>
      <c r="AB72" s="20" t="str">
        <f t="shared" si="88"/>
        <v/>
      </c>
      <c r="AC72" s="21" t="str">
        <f>IF(ISBLANK($B72),"",_xlfn.LET(_xlpm.xsum,SUMIFS('Доходы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расходы'!$C$8:$C$1048576,"="&amp;$B72),IF(_xlpm.xsum&lt;&gt;0,_xlpm.xsum,"")))</f>
        <v/>
      </c>
      <c r="AD72" s="20" t="str">
        <f t="shared" si="75"/>
        <v/>
      </c>
      <c r="AE72" s="21" t="str">
        <f t="shared" ref="AE72:AE73" si="104">_xlfn.LET(_xlpm.xsum,IF(OR(AA72="",AA72=0,AC72=""),"",AC72-AA72),IF(_xlpm.xsum&lt;&gt;0,_xlpm.xsum,""))</f>
        <v/>
      </c>
      <c r="AF72" s="20" t="str">
        <f t="shared" ref="AF72:AF73" si="105">_xlfn.LET(_xlpm.xsum,IF(OR(AA72="",AA72=0,AC72=""),"",(AC72-AA72)/AA72),IF(_xlpm.xsum&lt;&gt;0,_xlpm.xsum,""))</f>
        <v/>
      </c>
      <c r="AH72" s="20" t="str">
        <f t="shared" si="89"/>
        <v/>
      </c>
      <c r="AI72" s="21" t="str">
        <f>IF(ISBLANK($B72),"",_xlfn.LET(_xlpm.xsum,SUMIFS('Доходы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расходы'!$C$8:$C$1048576,"="&amp;$B72),IF(_xlpm.xsum&lt;&gt;0,_xlpm.xsum,"")))</f>
        <v/>
      </c>
      <c r="AJ72" s="20" t="str">
        <f t="shared" si="76"/>
        <v/>
      </c>
      <c r="AK72" s="21" t="str">
        <f t="shared" ref="AK72:AK73" si="106">_xlfn.LET(_xlpm.xsum,IF(OR(AG72="",AG72=0,AI72=""),"",AI72-AG72),IF(_xlpm.xsum&lt;&gt;0,_xlpm.xsum,""))</f>
        <v/>
      </c>
      <c r="AL72" s="20" t="str">
        <f t="shared" ref="AL72:AL73" si="107">_xlfn.LET(_xlpm.xsum,IF(OR(AG72="",AG72=0,AI72=""),"",(AI72-AG72)/AG72),IF(_xlpm.xsum&lt;&gt;0,_xlpm.xsum,""))</f>
        <v/>
      </c>
      <c r="AN72" s="20" t="str">
        <f t="shared" si="90"/>
        <v/>
      </c>
      <c r="AO72" s="21" t="str">
        <f>IF(ISBLANK($B72),"",_xlfn.LET(_xlpm.xsum,SUMIFS('Доходы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расходы'!$C$8:$C$1048576,"="&amp;$B72),IF(_xlpm.xsum&lt;&gt;0,_xlpm.xsum,"")))</f>
        <v/>
      </c>
      <c r="AP72" s="20" t="str">
        <f t="shared" si="77"/>
        <v/>
      </c>
      <c r="AQ72" s="21" t="str">
        <f t="shared" ref="AQ72:AQ73" si="108">_xlfn.LET(_xlpm.xsum,IF(OR(AM72="",AM72=0,AO72=""),"",AO72-AM72),IF(_xlpm.xsum&lt;&gt;0,_xlpm.xsum,""))</f>
        <v/>
      </c>
      <c r="AR72" s="20" t="str">
        <f t="shared" ref="AR72:AR73" si="109">_xlfn.LET(_xlpm.xsum,IF(OR(AM72="",AM72=0,AO72=""),"",(AO72-AM72)/AM72),IF(_xlpm.xsum&lt;&gt;0,_xlpm.xsum,""))</f>
        <v/>
      </c>
      <c r="AT72" s="20" t="str">
        <f t="shared" si="91"/>
        <v/>
      </c>
      <c r="AU72" s="21" t="str">
        <f>IF(ISBLANK($B72),"",_xlfn.LET(_xlpm.xsum,SUMIFS('Доходы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расходы'!$C$8:$C$1048576,"="&amp;$B72),IF(_xlpm.xsum&lt;&gt;0,_xlpm.xsum,"")))</f>
        <v/>
      </c>
      <c r="AV72" s="20" t="str">
        <f t="shared" si="78"/>
        <v/>
      </c>
      <c r="AW72" s="21" t="str">
        <f t="shared" ref="AW72:AW73" si="110">_xlfn.LET(_xlpm.xsum,IF(OR(AS72="",AS72=0,AU72=""),"",AU72-AS72),IF(_xlpm.xsum&lt;&gt;0,_xlpm.xsum,""))</f>
        <v/>
      </c>
      <c r="AX72" s="20" t="str">
        <f t="shared" ref="AX72:AX73" si="111">_xlfn.LET(_xlpm.xsum,IF(OR(AS72="",AS72=0,AU72=""),"",(AU72-AS72)/AS72),IF(_xlpm.xsum&lt;&gt;0,_xlpm.xsum,""))</f>
        <v/>
      </c>
      <c r="AZ72" s="20" t="str">
        <f t="shared" si="92"/>
        <v/>
      </c>
      <c r="BA72" s="21" t="str">
        <f>IF(ISBLANK($B72),"",_xlfn.LET(_xlpm.xsum,SUMIFS('Доходы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расходы'!$C$8:$C$1048576,"="&amp;$B72),IF(_xlpm.xsum&lt;&gt;0,_xlpm.xsum,"")))</f>
        <v/>
      </c>
      <c r="BB72" s="20" t="str">
        <f t="shared" si="79"/>
        <v/>
      </c>
      <c r="BC72" s="21" t="str">
        <f t="shared" ref="BC72:BC73" si="112">_xlfn.LET(_xlpm.xsum,IF(OR(AY72="",AY72=0,BA72=""),"",BA72-AY72),IF(_xlpm.xsum&lt;&gt;0,_xlpm.xsum,""))</f>
        <v/>
      </c>
      <c r="BD72" s="20" t="str">
        <f t="shared" ref="BD72:BD73" si="113">_xlfn.LET(_xlpm.xsum,IF(OR(AY72="",AY72=0,BA72=""),"",(BA72-AY72)/AY72),IF(_xlpm.xsum&lt;&gt;0,_xlpm.xsum,""))</f>
        <v/>
      </c>
      <c r="BF72" s="20" t="str">
        <f t="shared" si="93"/>
        <v/>
      </c>
      <c r="BG72" s="21" t="str">
        <f>IF(ISBLANK($B72),"",_xlfn.LET(_xlpm.xsum,SUMIFS('Доходы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расходы'!$C$8:$C$1048576,"="&amp;$B72),IF(_xlpm.xsum&lt;&gt;0,_xlpm.xsum,"")))</f>
        <v/>
      </c>
      <c r="BH72" s="20" t="str">
        <f t="shared" si="80"/>
        <v/>
      </c>
      <c r="BI72" s="21" t="str">
        <f t="shared" ref="BI72:BI73" si="114">_xlfn.LET(_xlpm.xsum,IF(OR(BE72="",BE72=0,BG72=""),"",BG72-BE72),IF(_xlpm.xsum&lt;&gt;0,_xlpm.xsum,""))</f>
        <v/>
      </c>
      <c r="BJ72" s="20" t="str">
        <f t="shared" ref="BJ72:BJ73" si="115">_xlfn.LET(_xlpm.xsum,IF(OR(BE72="",BE72=0,BG72=""),"",(BG72-BE72)/BE72),IF(_xlpm.xsum&lt;&gt;0,_xlpm.xsum,""))</f>
        <v/>
      </c>
      <c r="BL72" s="20" t="str">
        <f t="shared" si="94"/>
        <v/>
      </c>
      <c r="BM72" s="21" t="str">
        <f>IF(ISBLANK($B72),"",_xlfn.LET(_xlpm.xsum,SUMIFS('Доходы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расходы'!$C$8:$C$1048576,"="&amp;$B72),IF(_xlpm.xsum&lt;&gt;0,_xlpm.xsum,"")))</f>
        <v/>
      </c>
      <c r="BN72" s="20" t="str">
        <f t="shared" si="81"/>
        <v/>
      </c>
      <c r="BO72" s="21" t="str">
        <f t="shared" ref="BO72:BO73" si="116">_xlfn.LET(_xlpm.xsum,IF(OR(BK72="",BK72=0,BM72=""),"",BM72-BK72),IF(_xlpm.xsum&lt;&gt;0,_xlpm.xsum,""))</f>
        <v/>
      </c>
      <c r="BP72" s="20" t="str">
        <f t="shared" ref="BP72:BP73" si="117">_xlfn.LET(_xlpm.xsum,IF(OR(BK72="",BK72=0,BM72=""),"",(BM72-BK72)/BK72),IF(_xlpm.xsum&lt;&gt;0,_xlpm.xsum,""))</f>
        <v/>
      </c>
      <c r="BR72" s="20" t="str">
        <f t="shared" si="95"/>
        <v/>
      </c>
      <c r="BS72" s="21" t="str">
        <f>IF(ISBLANK($B72),"",_xlfn.LET(_xlpm.xsum,SUMIFS('Доходы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расходы'!$C$8:$C$1048576,"="&amp;$B72),IF(_xlpm.xsum&lt;&gt;0,_xlpm.xsum,"")))</f>
        <v/>
      </c>
      <c r="BT72" s="20" t="str">
        <f t="shared" si="82"/>
        <v/>
      </c>
      <c r="BU72" s="21" t="str">
        <f t="shared" ref="BU72:BU73" si="118">_xlfn.LET(_xlpm.xsum,IF(OR(BQ72="",BQ72=0,BS72=""),"",BS72-BQ72),IF(_xlpm.xsum&lt;&gt;0,_xlpm.xsum,""))</f>
        <v/>
      </c>
      <c r="BV72" s="20" t="str">
        <f t="shared" ref="BV72:BV73" si="119">_xlfn.LET(_xlpm.xsum,IF(OR(BQ72="",BQ72=0,BS72=""),"",(BS72-BQ72)/BQ72),IF(_xlpm.xsum&lt;&gt;0,_xlpm.xsum,""))</f>
        <v/>
      </c>
    </row>
    <row r="73" spans="1:74" x14ac:dyDescent="0.2">
      <c r="A73" s="32"/>
      <c r="D73" s="20" t="str">
        <f t="shared" si="83"/>
        <v/>
      </c>
      <c r="E73" s="21" t="str">
        <f>IF(ISBLANK($B73),"",_xlfn.LET(_xlpm.xsum,SUMIFS('Доходы и расходы'!$E$8:$E$1048576,'Доходы и расходы'!$B$8:$B$1048576,"&lt;="&amp;EOMONTH(C$2,0),'Доходы и расходы'!$B$8:$B$1048576,"&gt;="&amp;(EOMONTH(C$2,-1)+1),'Доходы и расходы'!$C$8:$C$1048576,"="&amp;$B73),IF(_xlpm.xsum&lt;&gt;0,_xlpm.xsum,"")))</f>
        <v/>
      </c>
      <c r="F73" s="20" t="str">
        <f t="shared" si="84"/>
        <v/>
      </c>
      <c r="G73" s="21" t="str">
        <f t="shared" si="96"/>
        <v/>
      </c>
      <c r="H73" s="20" t="str">
        <f t="shared" si="97"/>
        <v/>
      </c>
      <c r="J73" s="20" t="str">
        <f t="shared" si="85"/>
        <v/>
      </c>
      <c r="K73" s="21" t="str">
        <f>IF(ISBLANK($B73),"",_xlfn.LET(_xlpm.xsum,SUMIFS('Доходы и расходы'!$E$8:$E$1048576,'Доходы и расходы'!$B$8:$B$1048576,"&lt;="&amp;EOMONTH(I$2,0),'Доходы и расходы'!$B$8:$B$1048576,"&gt;="&amp;(EOMONTH(I$2,-1)+1),'Доходы и расходы'!$C$8:$C$1048576,"="&amp;$B73),IF(_xlpm.xsum&lt;&gt;0,_xlpm.xsum,"")))</f>
        <v/>
      </c>
      <c r="L73" s="20" t="str">
        <f t="shared" si="72"/>
        <v/>
      </c>
      <c r="M73" s="21" t="str">
        <f t="shared" si="98"/>
        <v/>
      </c>
      <c r="N73" s="20" t="str">
        <f t="shared" si="99"/>
        <v/>
      </c>
      <c r="P73" s="20" t="str">
        <f t="shared" si="86"/>
        <v/>
      </c>
      <c r="Q73" s="21" t="str">
        <f>IF(ISBLANK($B73),"",_xlfn.LET(_xlpm.xsum,SUMIFS('Доходы и расходы'!$E$8:$E$1048576,'Доходы и расходы'!$B$8:$B$1048576,"&lt;="&amp;EOMONTH(O$2,0),'Доходы и расходы'!$B$8:$B$1048576,"&gt;="&amp;(EOMONTH(O$2,-1)+1),'Доходы и расходы'!$C$8:$C$1048576,"="&amp;$B73),IF(_xlpm.xsum&lt;&gt;0,_xlpm.xsum,"")))</f>
        <v/>
      </c>
      <c r="R73" s="20" t="str">
        <f t="shared" si="73"/>
        <v/>
      </c>
      <c r="S73" s="21" t="str">
        <f t="shared" si="100"/>
        <v/>
      </c>
      <c r="T73" s="20" t="str">
        <f t="shared" si="101"/>
        <v/>
      </c>
      <c r="V73" s="20" t="str">
        <f t="shared" si="87"/>
        <v/>
      </c>
      <c r="W73" s="21" t="str">
        <f>IF(ISBLANK($B73),"",_xlfn.LET(_xlpm.xsum,SUMIFS('Доходы и расходы'!$E$8:$E$1048576,'Доходы и расходы'!$B$8:$B$1048576,"&lt;="&amp;EOMONTH(U$2,0),'Доходы и расходы'!$B$8:$B$1048576,"&gt;="&amp;(EOMONTH(U$2,-1)+1),'Доходы и расходы'!$C$8:$C$1048576,"="&amp;$B73),IF(_xlpm.xsum&lt;&gt;0,_xlpm.xsum,"")))</f>
        <v/>
      </c>
      <c r="X73" s="20" t="str">
        <f t="shared" si="74"/>
        <v/>
      </c>
      <c r="Y73" s="21" t="str">
        <f t="shared" si="102"/>
        <v/>
      </c>
      <c r="Z73" s="20" t="str">
        <f t="shared" si="103"/>
        <v/>
      </c>
      <c r="AB73" s="20" t="str">
        <f t="shared" si="88"/>
        <v/>
      </c>
      <c r="AC73" s="21" t="str">
        <f>IF(ISBLANK($B73),"",_xlfn.LET(_xlpm.xsum,SUMIFS('Доходы и расходы'!$E$8:$E$1048576,'Доходы и расходы'!$B$8:$B$1048576,"&lt;="&amp;EOMONTH(AA$2,0),'Доходы и расходы'!$B$8:$B$1048576,"&gt;="&amp;(EOMONTH(AA$2,-1)+1),'Доходы и расходы'!$C$8:$C$1048576,"="&amp;$B73),IF(_xlpm.xsum&lt;&gt;0,_xlpm.xsum,"")))</f>
        <v/>
      </c>
      <c r="AD73" s="20" t="str">
        <f t="shared" si="75"/>
        <v/>
      </c>
      <c r="AE73" s="21" t="str">
        <f t="shared" si="104"/>
        <v/>
      </c>
      <c r="AF73" s="20" t="str">
        <f t="shared" si="105"/>
        <v/>
      </c>
      <c r="AH73" s="20" t="str">
        <f t="shared" si="89"/>
        <v/>
      </c>
      <c r="AI73" s="21" t="str">
        <f>IF(ISBLANK($B73),"",_xlfn.LET(_xlpm.xsum,SUMIFS('Доходы и расходы'!$E$8:$E$1048576,'Доходы и расходы'!$B$8:$B$1048576,"&lt;="&amp;EOMONTH(AG$2,0),'Доходы и расходы'!$B$8:$B$1048576,"&gt;="&amp;(EOMONTH(AG$2,-1)+1),'Доходы и расходы'!$C$8:$C$1048576,"="&amp;$B73),IF(_xlpm.xsum&lt;&gt;0,_xlpm.xsum,"")))</f>
        <v/>
      </c>
      <c r="AJ73" s="20" t="str">
        <f t="shared" si="76"/>
        <v/>
      </c>
      <c r="AK73" s="21" t="str">
        <f t="shared" si="106"/>
        <v/>
      </c>
      <c r="AL73" s="20" t="str">
        <f t="shared" si="107"/>
        <v/>
      </c>
      <c r="AN73" s="20" t="str">
        <f t="shared" si="90"/>
        <v/>
      </c>
      <c r="AO73" s="21" t="str">
        <f>IF(ISBLANK($B73),"",_xlfn.LET(_xlpm.xsum,SUMIFS('Доходы и расходы'!$E$8:$E$1048576,'Доходы и расходы'!$B$8:$B$1048576,"&lt;="&amp;EOMONTH(AM$2,0),'Доходы и расходы'!$B$8:$B$1048576,"&gt;="&amp;(EOMONTH(AM$2,-1)+1),'Доходы и расходы'!$C$8:$C$1048576,"="&amp;$B73),IF(_xlpm.xsum&lt;&gt;0,_xlpm.xsum,"")))</f>
        <v/>
      </c>
      <c r="AP73" s="20" t="str">
        <f t="shared" si="77"/>
        <v/>
      </c>
      <c r="AQ73" s="21" t="str">
        <f t="shared" si="108"/>
        <v/>
      </c>
      <c r="AR73" s="20" t="str">
        <f t="shared" si="109"/>
        <v/>
      </c>
      <c r="AT73" s="20" t="str">
        <f t="shared" si="91"/>
        <v/>
      </c>
      <c r="AU73" s="21" t="str">
        <f>IF(ISBLANK($B73),"",_xlfn.LET(_xlpm.xsum,SUMIFS('Доходы и расходы'!$E$8:$E$1048576,'Доходы и расходы'!$B$8:$B$1048576,"&lt;="&amp;EOMONTH(AS$2,0),'Доходы и расходы'!$B$8:$B$1048576,"&gt;="&amp;(EOMONTH(AS$2,-1)+1),'Доходы и расходы'!$C$8:$C$1048576,"="&amp;$B73),IF(_xlpm.xsum&lt;&gt;0,_xlpm.xsum,"")))</f>
        <v/>
      </c>
      <c r="AV73" s="20" t="str">
        <f t="shared" si="78"/>
        <v/>
      </c>
      <c r="AW73" s="21" t="str">
        <f t="shared" si="110"/>
        <v/>
      </c>
      <c r="AX73" s="20" t="str">
        <f t="shared" si="111"/>
        <v/>
      </c>
      <c r="AZ73" s="20" t="str">
        <f t="shared" si="92"/>
        <v/>
      </c>
      <c r="BA73" s="21" t="str">
        <f>IF(ISBLANK($B73),"",_xlfn.LET(_xlpm.xsum,SUMIFS('Доходы и расходы'!$E$8:$E$1048576,'Доходы и расходы'!$B$8:$B$1048576,"&lt;="&amp;EOMONTH(AY$2,0),'Доходы и расходы'!$B$8:$B$1048576,"&gt;="&amp;(EOMONTH(AY$2,-1)+1),'Доходы и расходы'!$C$8:$C$1048576,"="&amp;$B73),IF(_xlpm.xsum&lt;&gt;0,_xlpm.xsum,"")))</f>
        <v/>
      </c>
      <c r="BB73" s="20" t="str">
        <f t="shared" si="79"/>
        <v/>
      </c>
      <c r="BC73" s="21" t="str">
        <f t="shared" si="112"/>
        <v/>
      </c>
      <c r="BD73" s="20" t="str">
        <f t="shared" si="113"/>
        <v/>
      </c>
      <c r="BF73" s="20" t="str">
        <f t="shared" si="93"/>
        <v/>
      </c>
      <c r="BG73" s="21" t="str">
        <f>IF(ISBLANK($B73),"",_xlfn.LET(_xlpm.xsum,SUMIFS('Доходы и расходы'!$E$8:$E$1048576,'Доходы и расходы'!$B$8:$B$1048576,"&lt;="&amp;EOMONTH(BE$2,0),'Доходы и расходы'!$B$8:$B$1048576,"&gt;="&amp;(EOMONTH(BE$2,-1)+1),'Доходы и расходы'!$C$8:$C$1048576,"="&amp;$B73),IF(_xlpm.xsum&lt;&gt;0,_xlpm.xsum,"")))</f>
        <v/>
      </c>
      <c r="BH73" s="20" t="str">
        <f t="shared" si="80"/>
        <v/>
      </c>
      <c r="BI73" s="21" t="str">
        <f t="shared" si="114"/>
        <v/>
      </c>
      <c r="BJ73" s="20" t="str">
        <f t="shared" si="115"/>
        <v/>
      </c>
      <c r="BL73" s="20" t="str">
        <f t="shared" si="94"/>
        <v/>
      </c>
      <c r="BM73" s="21" t="str">
        <f>IF(ISBLANK($B73),"",_xlfn.LET(_xlpm.xsum,SUMIFS('Доходы и расходы'!$E$8:$E$1048576,'Доходы и расходы'!$B$8:$B$1048576,"&lt;="&amp;EOMONTH(BK$2,0),'Доходы и расходы'!$B$8:$B$1048576,"&gt;="&amp;(EOMONTH(BK$2,-1)+1),'Доходы и расходы'!$C$8:$C$1048576,"="&amp;$B73),IF(_xlpm.xsum&lt;&gt;0,_xlpm.xsum,"")))</f>
        <v/>
      </c>
      <c r="BN73" s="20" t="str">
        <f t="shared" si="81"/>
        <v/>
      </c>
      <c r="BO73" s="21" t="str">
        <f t="shared" si="116"/>
        <v/>
      </c>
      <c r="BP73" s="20" t="str">
        <f t="shared" si="117"/>
        <v/>
      </c>
      <c r="BR73" s="20" t="str">
        <f t="shared" si="95"/>
        <v/>
      </c>
      <c r="BS73" s="21" t="str">
        <f>IF(ISBLANK($B73),"",_xlfn.LET(_xlpm.xsum,SUMIFS('Доходы и расходы'!$E$8:$E$1048576,'Доходы и расходы'!$B$8:$B$1048576,"&lt;="&amp;EOMONTH(BQ$2,0),'Доходы и расходы'!$B$8:$B$1048576,"&gt;="&amp;(EOMONTH(BQ$2,-1)+1),'Доходы и расходы'!$C$8:$C$1048576,"="&amp;$B73),IF(_xlpm.xsum&lt;&gt;0,_xlpm.xsum,"")))</f>
        <v/>
      </c>
      <c r="BT73" s="20" t="str">
        <f t="shared" si="82"/>
        <v/>
      </c>
      <c r="BU73" s="21" t="str">
        <f t="shared" si="118"/>
        <v/>
      </c>
      <c r="BV73" s="20" t="str">
        <f t="shared" si="119"/>
        <v/>
      </c>
    </row>
  </sheetData>
  <sheetProtection algorithmName="SHA-512" hashValue="GpzPi8aHFjstrILgOFECN7l4HKr2FjfM679NUJWAPbI2zzQw2e3HalO0l28nVEH9SiKoJas9e1VrB6EN7BN5+g==" saltValue="ViJowO9EKFtGfScV8Y7ygw==" spinCount="100000" sheet="1" objects="1" scenarios="1" formatCells="0" formatColumns="0" formatRows="0" insertColumns="0" insertRows="0" insertHyperlinks="0" sort="0" autoFilter="0" pivotTables="0"/>
  <mergeCells count="1">
    <mergeCell ref="A8:A73"/>
  </mergeCells>
  <conditionalFormatting sqref="B1:B1048576">
    <cfRule type="containsText" dxfId="5" priority="8" operator="containsText" text="Бонусы и возвраты">
      <formula>NOT(ISERROR(SEARCH("Бонусы и возвраты",B1)))</formula>
    </cfRule>
    <cfRule type="containsText" dxfId="4" priority="9" operator="containsText" text="Основной доход">
      <formula>NOT(ISERROR(SEARCH("Основной доход",B1)))</formula>
    </cfRule>
    <cfRule type="containsText" dxfId="3" priority="10" operator="containsText" text="Вклады и накопления">
      <formula>NOT(ISERROR(SEARCH("Вклады и накопления",B1)))</formula>
    </cfRule>
  </conditionalFormatting>
  <hyperlinks>
    <hyperlink ref="A1" r:id="rId1" xr:uid="{80BBDE59-9128-4A46-8F1F-CF343132B77B}"/>
  </hyperlink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6A4D-DCBC-524F-BAC4-ADBEDB7E4A77}">
  <dimension ref="A1:Z66"/>
  <sheetViews>
    <sheetView tabSelected="1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2" sqref="A2"/>
    </sheetView>
  </sheetViews>
  <sheetFormatPr baseColWidth="10" defaultRowHeight="16" x14ac:dyDescent="0.2"/>
  <cols>
    <col min="1" max="1" width="30.83203125" customWidth="1"/>
    <col min="2" max="2" width="20.83203125" customWidth="1"/>
    <col min="3" max="26" width="15.83203125" customWidth="1"/>
  </cols>
  <sheetData>
    <row r="1" spans="1:26" s="4" customFormat="1" x14ac:dyDescent="0.2">
      <c r="A1" s="6" t="s">
        <v>66</v>
      </c>
    </row>
    <row r="2" spans="1:26" s="4" customFormat="1" x14ac:dyDescent="0.2">
      <c r="A2" s="4" t="s">
        <v>67</v>
      </c>
      <c r="C2" s="5">
        <v>46023</v>
      </c>
      <c r="D2" s="5">
        <v>46023</v>
      </c>
      <c r="E2" s="5">
        <v>46054</v>
      </c>
      <c r="F2" s="5">
        <v>46054</v>
      </c>
      <c r="G2" s="5">
        <v>46082</v>
      </c>
      <c r="H2" s="5">
        <v>46082</v>
      </c>
      <c r="I2" s="5">
        <v>46113</v>
      </c>
      <c r="J2" s="5">
        <v>46113</v>
      </c>
      <c r="K2" s="5">
        <v>46143</v>
      </c>
      <c r="L2" s="5">
        <v>46143</v>
      </c>
      <c r="M2" s="5">
        <v>46174</v>
      </c>
      <c r="N2" s="5">
        <v>46174</v>
      </c>
      <c r="O2" s="5">
        <v>46204</v>
      </c>
      <c r="P2" s="5">
        <v>46204</v>
      </c>
      <c r="Q2" s="5">
        <v>46235</v>
      </c>
      <c r="R2" s="5">
        <v>46235</v>
      </c>
      <c r="S2" s="5">
        <v>46266</v>
      </c>
      <c r="T2" s="5">
        <v>46266</v>
      </c>
      <c r="U2" s="5">
        <v>46296</v>
      </c>
      <c r="V2" s="5">
        <v>46296</v>
      </c>
      <c r="W2" s="5">
        <v>46327</v>
      </c>
      <c r="X2" s="5">
        <v>46327</v>
      </c>
      <c r="Y2" s="5">
        <v>46357</v>
      </c>
      <c r="Z2" s="5">
        <v>46357</v>
      </c>
    </row>
    <row r="3" spans="1:26" s="4" customFormat="1" x14ac:dyDescent="0.2">
      <c r="C3" s="4" t="s">
        <v>62</v>
      </c>
      <c r="D3" s="4" t="s">
        <v>63</v>
      </c>
      <c r="E3" s="4" t="s">
        <v>62</v>
      </c>
      <c r="F3" s="4" t="s">
        <v>63</v>
      </c>
      <c r="G3" s="4" t="s">
        <v>62</v>
      </c>
      <c r="H3" s="4" t="s">
        <v>63</v>
      </c>
      <c r="I3" s="4" t="s">
        <v>62</v>
      </c>
      <c r="J3" s="4" t="s">
        <v>63</v>
      </c>
      <c r="K3" s="4" t="s">
        <v>62</v>
      </c>
      <c r="L3" s="4" t="s">
        <v>63</v>
      </c>
      <c r="M3" s="4" t="s">
        <v>62</v>
      </c>
      <c r="N3" s="4" t="s">
        <v>63</v>
      </c>
      <c r="O3" s="4" t="s">
        <v>62</v>
      </c>
      <c r="P3" s="4" t="s">
        <v>63</v>
      </c>
      <c r="Q3" s="4" t="s">
        <v>62</v>
      </c>
      <c r="R3" s="4" t="s">
        <v>63</v>
      </c>
      <c r="S3" s="4" t="s">
        <v>62</v>
      </c>
      <c r="T3" s="4" t="s">
        <v>63</v>
      </c>
      <c r="U3" s="4" t="s">
        <v>62</v>
      </c>
      <c r="V3" s="4" t="s">
        <v>63</v>
      </c>
      <c r="W3" s="4" t="s">
        <v>62</v>
      </c>
      <c r="X3" s="4" t="s">
        <v>63</v>
      </c>
      <c r="Y3" s="4" t="s">
        <v>62</v>
      </c>
      <c r="Z3" s="4" t="s">
        <v>63</v>
      </c>
    </row>
    <row r="4" spans="1:26" s="7" customFormat="1" x14ac:dyDescent="0.2">
      <c r="C4" s="7">
        <f>Бюджет!E5</f>
        <v>30000</v>
      </c>
      <c r="D4" s="7">
        <f>Бюджет!E6</f>
        <v>-18750</v>
      </c>
      <c r="E4" s="7">
        <f>Бюджет!K5</f>
        <v>30000</v>
      </c>
      <c r="F4" s="7">
        <f>Бюджет!K6</f>
        <v>-681</v>
      </c>
      <c r="G4" s="7">
        <f>Бюджет!Q5</f>
        <v>30000</v>
      </c>
      <c r="H4" s="7">
        <f>Бюджет!Q6</f>
        <v>-244</v>
      </c>
      <c r="I4" s="7">
        <f>Бюджет!W5</f>
        <v>30000</v>
      </c>
      <c r="J4" s="7">
        <f>Бюджет!W6</f>
        <v>-400</v>
      </c>
      <c r="K4" s="7">
        <f>Бюджет!AC5</f>
        <v>30000</v>
      </c>
      <c r="L4" s="7">
        <f>Бюджет!AC6</f>
        <v>-17400</v>
      </c>
      <c r="M4" s="7">
        <f>Бюджет!AI5</f>
        <v>30000</v>
      </c>
      <c r="N4" s="7">
        <f>Бюджет!AJ6</f>
        <v>0</v>
      </c>
      <c r="O4" s="7">
        <f>Бюджет!AO5</f>
        <v>30000</v>
      </c>
      <c r="P4" s="7">
        <f>Бюджет!AO6</f>
        <v>-21400</v>
      </c>
      <c r="Q4" s="7">
        <f>Бюджет!AU5</f>
        <v>30000</v>
      </c>
      <c r="R4" s="7">
        <f>Бюджет!AU6</f>
        <v>-23400</v>
      </c>
      <c r="S4" s="7">
        <f>Бюджет!BA5</f>
        <v>30000</v>
      </c>
      <c r="T4" s="7">
        <f>Бюджет!BA6</f>
        <v>-24400</v>
      </c>
      <c r="U4" s="7">
        <f>Бюджет!BG5</f>
        <v>30000</v>
      </c>
      <c r="V4" s="7">
        <f>Бюджет!BG6</f>
        <v>-25400</v>
      </c>
      <c r="W4" s="7">
        <f>Бюджет!BM5</f>
        <v>30000</v>
      </c>
      <c r="X4" s="7">
        <f>Бюджет!BM6</f>
        <v>-26400</v>
      </c>
      <c r="Y4" s="7">
        <f>Бюджет!BS5</f>
        <v>30000</v>
      </c>
      <c r="Z4" s="7">
        <f>Бюджет!BS6</f>
        <v>-26400</v>
      </c>
    </row>
    <row r="5" spans="1:26" ht="16" customHeight="1" x14ac:dyDescent="0.2">
      <c r="A5" s="34" t="s">
        <v>76</v>
      </c>
    </row>
    <row r="6" spans="1:26" x14ac:dyDescent="0.2">
      <c r="A6" s="34"/>
    </row>
    <row r="7" spans="1:26" x14ac:dyDescent="0.2">
      <c r="A7" s="34"/>
    </row>
    <row r="8" spans="1:26" x14ac:dyDescent="0.2">
      <c r="A8" s="34"/>
    </row>
    <row r="9" spans="1:26" x14ac:dyDescent="0.2">
      <c r="A9" s="34"/>
    </row>
    <row r="10" spans="1:26" x14ac:dyDescent="0.2">
      <c r="A10" s="34"/>
    </row>
    <row r="11" spans="1:26" x14ac:dyDescent="0.2">
      <c r="A11" s="34"/>
    </row>
    <row r="12" spans="1:26" x14ac:dyDescent="0.2">
      <c r="A12" s="34"/>
    </row>
    <row r="13" spans="1:26" x14ac:dyDescent="0.2">
      <c r="A13" s="34"/>
    </row>
    <row r="14" spans="1:26" x14ac:dyDescent="0.2">
      <c r="A14" s="34"/>
    </row>
    <row r="15" spans="1:26" x14ac:dyDescent="0.2">
      <c r="A15" s="34"/>
    </row>
    <row r="16" spans="1:26" x14ac:dyDescent="0.2">
      <c r="A16" s="34"/>
    </row>
    <row r="17" spans="1:26" x14ac:dyDescent="0.2">
      <c r="A17" s="34"/>
    </row>
    <row r="18" spans="1:26" x14ac:dyDescent="0.2">
      <c r="A18" s="34"/>
    </row>
    <row r="19" spans="1:26" x14ac:dyDescent="0.2">
      <c r="A19" s="34"/>
    </row>
    <row r="20" spans="1:26" x14ac:dyDescent="0.2">
      <c r="A20" s="34"/>
    </row>
    <row r="21" spans="1:26" x14ac:dyDescent="0.2">
      <c r="A21" s="34"/>
    </row>
    <row r="22" spans="1:26" x14ac:dyDescent="0.2">
      <c r="A22" s="34"/>
    </row>
    <row r="23" spans="1:26" x14ac:dyDescent="0.2">
      <c r="A23" s="34"/>
    </row>
    <row r="24" spans="1:26" x14ac:dyDescent="0.2">
      <c r="A24" s="34"/>
    </row>
    <row r="25" spans="1:26" x14ac:dyDescent="0.2">
      <c r="A25" s="34"/>
    </row>
    <row r="26" spans="1:26" x14ac:dyDescent="0.2">
      <c r="A26" s="34"/>
    </row>
    <row r="27" spans="1:26" s="4" customFormat="1" x14ac:dyDescent="0.2">
      <c r="A27" s="8"/>
      <c r="C27" s="12">
        <v>46023</v>
      </c>
      <c r="D27" s="12">
        <v>46054</v>
      </c>
      <c r="E27" s="12">
        <v>46082</v>
      </c>
      <c r="F27" s="12">
        <v>46113</v>
      </c>
      <c r="G27" s="12">
        <v>46143</v>
      </c>
      <c r="H27" s="12">
        <v>46174</v>
      </c>
      <c r="I27" s="12">
        <v>46204</v>
      </c>
      <c r="J27" s="12">
        <v>46235</v>
      </c>
      <c r="K27" s="12">
        <v>46266</v>
      </c>
      <c r="L27" s="12">
        <v>46296</v>
      </c>
      <c r="M27" s="12">
        <v>46327</v>
      </c>
      <c r="N27" s="12">
        <v>46357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s="4" customFormat="1" x14ac:dyDescent="0.2">
      <c r="A28" s="8"/>
      <c r="B28" s="4" t="s">
        <v>68</v>
      </c>
      <c r="C28" s="4">
        <f>Бюджет!C5</f>
        <v>43100</v>
      </c>
      <c r="D28" s="4">
        <f>Бюджет!I5</f>
        <v>31103</v>
      </c>
      <c r="E28" s="4">
        <f>Бюджет!O5</f>
        <v>31103</v>
      </c>
      <c r="F28" s="4">
        <f>Бюджет!U5</f>
        <v>31103</v>
      </c>
      <c r="G28" s="4">
        <f>Бюджет!AA5</f>
        <v>31106</v>
      </c>
      <c r="H28" s="4">
        <f>Бюджет!AG5</f>
        <v>31106</v>
      </c>
      <c r="I28" s="4">
        <f>Бюджет!AM5</f>
        <v>31106</v>
      </c>
      <c r="J28" s="4">
        <f>Бюджет!AS5</f>
        <v>31106</v>
      </c>
      <c r="K28" s="4">
        <f>Бюджет!AY5</f>
        <v>31106</v>
      </c>
      <c r="L28" s="4">
        <f>Бюджет!BE5</f>
        <v>31106</v>
      </c>
      <c r="M28" s="4">
        <f>Бюджет!BK5</f>
        <v>31106</v>
      </c>
      <c r="N28" s="4">
        <f>Бюджет!BQ5</f>
        <v>31106</v>
      </c>
    </row>
    <row r="29" spans="1:26" s="4" customFormat="1" x14ac:dyDescent="0.2">
      <c r="A29" s="8"/>
      <c r="B29" s="4" t="s">
        <v>69</v>
      </c>
      <c r="C29" s="7">
        <f>Бюджет!E5</f>
        <v>30000</v>
      </c>
      <c r="D29" s="7">
        <f>Бюджет!K5</f>
        <v>30000</v>
      </c>
      <c r="E29" s="7">
        <f>Бюджет!Q5</f>
        <v>30000</v>
      </c>
      <c r="F29" s="7">
        <f>Бюджет!W5</f>
        <v>30000</v>
      </c>
      <c r="G29" s="7">
        <f>Бюджет!AC5</f>
        <v>30000</v>
      </c>
      <c r="H29" s="7">
        <f>Бюджет!AI5</f>
        <v>30000</v>
      </c>
      <c r="I29" s="7">
        <f>Бюджет!AO5</f>
        <v>30000</v>
      </c>
      <c r="J29" s="7">
        <f>Бюджет!AU5</f>
        <v>30000</v>
      </c>
      <c r="K29" s="7">
        <f>Бюджет!BA5</f>
        <v>30000</v>
      </c>
      <c r="L29" s="7">
        <f>Бюджет!BG5</f>
        <v>30000</v>
      </c>
      <c r="M29" s="7">
        <f>Бюджет!BM5</f>
        <v>30000</v>
      </c>
      <c r="N29" s="7">
        <f>Бюджет!BS5</f>
        <v>30000</v>
      </c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s="4" customFormat="1" x14ac:dyDescent="0.2">
      <c r="A30" s="8"/>
      <c r="B30" s="4" t="s">
        <v>70</v>
      </c>
      <c r="C30" s="4">
        <f>ABS(Бюджет!C6)</f>
        <v>4500</v>
      </c>
      <c r="D30" s="4">
        <f>ABS(Бюджет!I6)</f>
        <v>4499</v>
      </c>
      <c r="E30" s="4">
        <f>ABS(Бюджет!O6)</f>
        <v>4499</v>
      </c>
      <c r="F30" s="4">
        <f>ABS(Бюджет!U6)</f>
        <v>4499</v>
      </c>
      <c r="G30" s="4">
        <f>ABS(Бюджет!AA6)</f>
        <v>4498</v>
      </c>
      <c r="H30" s="4">
        <f>ABS(Бюджет!AG6)</f>
        <v>4498</v>
      </c>
      <c r="I30" s="4">
        <f>ABS(Бюджет!AM6)</f>
        <v>4498</v>
      </c>
      <c r="J30" s="4">
        <f>ABS(Бюджет!AS6)</f>
        <v>4498</v>
      </c>
      <c r="K30" s="4">
        <f>ABS(Бюджет!AY6)</f>
        <v>4498</v>
      </c>
      <c r="L30" s="4">
        <f>ABS(Бюджет!BE6)</f>
        <v>4498</v>
      </c>
      <c r="M30" s="4">
        <f>ABS(Бюджет!BK6)</f>
        <v>4498</v>
      </c>
      <c r="N30" s="4">
        <f>ABS(Бюджет!BQ6)</f>
        <v>4498</v>
      </c>
    </row>
    <row r="31" spans="1:26" s="4" customFormat="1" x14ac:dyDescent="0.2">
      <c r="A31" s="8"/>
      <c r="B31" s="4" t="s">
        <v>71</v>
      </c>
      <c r="C31" s="4">
        <f>ABS(Бюджет!E6)</f>
        <v>18750</v>
      </c>
      <c r="D31" s="4">
        <f>ABS(Бюджет!K6)</f>
        <v>681</v>
      </c>
      <c r="E31" s="4">
        <f>ABS(Бюджет!Q6)</f>
        <v>244</v>
      </c>
      <c r="F31" s="4">
        <f>ABS(Бюджет!W6)</f>
        <v>400</v>
      </c>
      <c r="G31" s="4">
        <f>ABS(Бюджет!AC6)</f>
        <v>17400</v>
      </c>
      <c r="H31" s="4">
        <f>ABS(Бюджет!AI6)</f>
        <v>19400</v>
      </c>
      <c r="I31" s="4">
        <f>ABS(Бюджет!AO6)</f>
        <v>21400</v>
      </c>
      <c r="J31" s="4">
        <f>ABS(Бюджет!AU6)</f>
        <v>23400</v>
      </c>
      <c r="K31" s="4">
        <f>ABS(Бюджет!BA6)</f>
        <v>24400</v>
      </c>
      <c r="L31" s="4">
        <f>ABS(Бюджет!BG6)</f>
        <v>25400</v>
      </c>
      <c r="M31" s="4">
        <f>ABS(Бюджет!BM6)</f>
        <v>26400</v>
      </c>
      <c r="N31" s="4">
        <f>ABS(Бюджет!BS6)</f>
        <v>26400</v>
      </c>
    </row>
    <row r="32" spans="1:26" s="4" customFormat="1" x14ac:dyDescent="0.2">
      <c r="A32" s="8"/>
      <c r="B32" s="4" t="s">
        <v>72</v>
      </c>
      <c r="C32" s="4">
        <f t="shared" ref="C32:N32" si="0">C28-C30</f>
        <v>38600</v>
      </c>
      <c r="D32" s="4">
        <f t="shared" si="0"/>
        <v>26604</v>
      </c>
      <c r="E32" s="4">
        <f t="shared" si="0"/>
        <v>26604</v>
      </c>
      <c r="F32" s="4">
        <f t="shared" si="0"/>
        <v>26604</v>
      </c>
      <c r="G32" s="4">
        <f t="shared" si="0"/>
        <v>26608</v>
      </c>
      <c r="H32" s="4">
        <f t="shared" si="0"/>
        <v>26608</v>
      </c>
      <c r="I32" s="4">
        <f t="shared" si="0"/>
        <v>26608</v>
      </c>
      <c r="J32" s="4">
        <f t="shared" si="0"/>
        <v>26608</v>
      </c>
      <c r="K32" s="4">
        <f t="shared" si="0"/>
        <v>26608</v>
      </c>
      <c r="L32" s="4">
        <f t="shared" si="0"/>
        <v>26608</v>
      </c>
      <c r="M32" s="4">
        <f t="shared" si="0"/>
        <v>26608</v>
      </c>
      <c r="N32" s="4">
        <f t="shared" si="0"/>
        <v>26608</v>
      </c>
    </row>
    <row r="33" spans="1:14" s="4" customFormat="1" x14ac:dyDescent="0.2">
      <c r="A33" s="8"/>
      <c r="B33" s="4" t="s">
        <v>73</v>
      </c>
      <c r="C33" s="4">
        <f t="shared" ref="C33:N33" si="1">C29-C31</f>
        <v>11250</v>
      </c>
      <c r="D33" s="4">
        <f t="shared" si="1"/>
        <v>29319</v>
      </c>
      <c r="E33" s="4">
        <f t="shared" si="1"/>
        <v>29756</v>
      </c>
      <c r="F33" s="4">
        <f t="shared" si="1"/>
        <v>29600</v>
      </c>
      <c r="G33" s="4">
        <f t="shared" si="1"/>
        <v>12600</v>
      </c>
      <c r="H33" s="4">
        <f t="shared" si="1"/>
        <v>10600</v>
      </c>
      <c r="I33" s="4">
        <f t="shared" si="1"/>
        <v>8600</v>
      </c>
      <c r="J33" s="4">
        <f t="shared" si="1"/>
        <v>6600</v>
      </c>
      <c r="K33" s="4">
        <f t="shared" si="1"/>
        <v>5600</v>
      </c>
      <c r="L33" s="4">
        <f t="shared" si="1"/>
        <v>4600</v>
      </c>
      <c r="M33" s="4">
        <f t="shared" si="1"/>
        <v>3600</v>
      </c>
      <c r="N33" s="4">
        <f t="shared" si="1"/>
        <v>3600</v>
      </c>
    </row>
    <row r="34" spans="1:14" s="4" customFormat="1" x14ac:dyDescent="0.2">
      <c r="A34" s="8"/>
      <c r="B34" s="4" t="s">
        <v>74</v>
      </c>
      <c r="C34" s="4">
        <f>SUM($C32:C32)</f>
        <v>38600</v>
      </c>
      <c r="D34" s="4">
        <f>SUM($C32:D32)</f>
        <v>65204</v>
      </c>
      <c r="E34" s="4">
        <f>SUM($C32:E32)</f>
        <v>91808</v>
      </c>
      <c r="F34" s="4">
        <f>SUM($C32:F32)</f>
        <v>118412</v>
      </c>
      <c r="G34" s="4">
        <f>SUM($C32:G32)</f>
        <v>145020</v>
      </c>
      <c r="H34" s="4">
        <f>SUM($C32:H32)</f>
        <v>171628</v>
      </c>
      <c r="I34" s="4">
        <f>SUM($C32:I32)</f>
        <v>198236</v>
      </c>
      <c r="J34" s="4">
        <f>SUM($C32:J32)</f>
        <v>224844</v>
      </c>
      <c r="K34" s="4">
        <f>SUM($C32:K32)</f>
        <v>251452</v>
      </c>
      <c r="L34" s="4">
        <f>SUM($C32:L32)</f>
        <v>278060</v>
      </c>
      <c r="M34" s="4">
        <f>SUM($C32:M32)</f>
        <v>304668</v>
      </c>
      <c r="N34" s="4">
        <f>SUM($C32:N32)</f>
        <v>331276</v>
      </c>
    </row>
    <row r="35" spans="1:14" s="4" customFormat="1" x14ac:dyDescent="0.2">
      <c r="A35" s="8"/>
      <c r="B35" s="4" t="s">
        <v>75</v>
      </c>
      <c r="C35" s="4">
        <f>SUM($C33:C33)</f>
        <v>11250</v>
      </c>
      <c r="D35" s="4">
        <f>SUM($C33:D33)</f>
        <v>40569</v>
      </c>
      <c r="E35" s="4">
        <f>SUM($C33:E33)</f>
        <v>70325</v>
      </c>
      <c r="F35" s="4">
        <f>SUM($C33:F33)</f>
        <v>99925</v>
      </c>
      <c r="G35" s="4">
        <f>SUM($C33:G33)</f>
        <v>112525</v>
      </c>
      <c r="H35" s="4">
        <f>SUM($C33:H33)</f>
        <v>123125</v>
      </c>
      <c r="I35" s="4">
        <f>SUM($C33:I33)</f>
        <v>131725</v>
      </c>
      <c r="J35" s="4">
        <f>SUM($C33:J33)</f>
        <v>138325</v>
      </c>
      <c r="K35" s="4">
        <f>SUM($C33:K33)</f>
        <v>143925</v>
      </c>
      <c r="L35" s="4">
        <f>SUM($C33:L33)</f>
        <v>148525</v>
      </c>
      <c r="M35" s="4">
        <f>SUM($C33:M33)</f>
        <v>152125</v>
      </c>
      <c r="N35" s="4">
        <f>SUM($C33:N33)</f>
        <v>155725</v>
      </c>
    </row>
    <row r="36" spans="1:14" x14ac:dyDescent="0.2">
      <c r="A36" s="35" t="s">
        <v>77</v>
      </c>
    </row>
    <row r="37" spans="1:14" x14ac:dyDescent="0.2">
      <c r="A37" s="36"/>
    </row>
    <row r="38" spans="1:14" x14ac:dyDescent="0.2">
      <c r="A38" s="36"/>
    </row>
    <row r="39" spans="1:14" x14ac:dyDescent="0.2">
      <c r="A39" s="36"/>
    </row>
    <row r="40" spans="1:14" x14ac:dyDescent="0.2">
      <c r="A40" s="36"/>
    </row>
    <row r="41" spans="1:14" x14ac:dyDescent="0.2">
      <c r="A41" s="36"/>
    </row>
    <row r="42" spans="1:14" x14ac:dyDescent="0.2">
      <c r="A42" s="36"/>
    </row>
    <row r="43" spans="1:14" x14ac:dyDescent="0.2">
      <c r="A43" s="36"/>
    </row>
    <row r="44" spans="1:14" x14ac:dyDescent="0.2">
      <c r="A44" s="36"/>
    </row>
    <row r="45" spans="1:14" x14ac:dyDescent="0.2">
      <c r="A45" s="36"/>
    </row>
    <row r="46" spans="1:14" x14ac:dyDescent="0.2">
      <c r="A46" s="36"/>
    </row>
    <row r="47" spans="1:14" x14ac:dyDescent="0.2">
      <c r="A47" s="36"/>
    </row>
    <row r="48" spans="1:14" x14ac:dyDescent="0.2">
      <c r="A48" s="36"/>
    </row>
    <row r="49" spans="1:1" x14ac:dyDescent="0.2">
      <c r="A49" s="36"/>
    </row>
    <row r="50" spans="1:1" x14ac:dyDescent="0.2">
      <c r="A50" s="36"/>
    </row>
    <row r="51" spans="1:1" x14ac:dyDescent="0.2">
      <c r="A51" s="36"/>
    </row>
    <row r="52" spans="1:1" x14ac:dyDescent="0.2">
      <c r="A52" s="36"/>
    </row>
    <row r="53" spans="1:1" x14ac:dyDescent="0.2">
      <c r="A53" s="36"/>
    </row>
    <row r="54" spans="1:1" x14ac:dyDescent="0.2">
      <c r="A54" s="36"/>
    </row>
    <row r="55" spans="1:1" x14ac:dyDescent="0.2">
      <c r="A55" s="36"/>
    </row>
    <row r="56" spans="1:1" x14ac:dyDescent="0.2">
      <c r="A56" s="36"/>
    </row>
    <row r="57" spans="1:1" x14ac:dyDescent="0.2">
      <c r="A57" s="36"/>
    </row>
    <row r="58" spans="1:1" x14ac:dyDescent="0.2">
      <c r="A58" s="36"/>
    </row>
    <row r="59" spans="1:1" x14ac:dyDescent="0.2">
      <c r="A59" s="36"/>
    </row>
    <row r="60" spans="1:1" x14ac:dyDescent="0.2">
      <c r="A60" s="36"/>
    </row>
    <row r="61" spans="1:1" x14ac:dyDescent="0.2">
      <c r="A61" s="36"/>
    </row>
    <row r="62" spans="1:1" x14ac:dyDescent="0.2">
      <c r="A62" s="36"/>
    </row>
    <row r="63" spans="1:1" x14ac:dyDescent="0.2">
      <c r="A63" s="36"/>
    </row>
    <row r="64" spans="1:1" x14ac:dyDescent="0.2">
      <c r="A64" s="36"/>
    </row>
    <row r="65" spans="1:1" x14ac:dyDescent="0.2">
      <c r="A65" s="36"/>
    </row>
    <row r="66" spans="1:1" x14ac:dyDescent="0.2">
      <c r="A66" s="36"/>
    </row>
  </sheetData>
  <sheetProtection algorithmName="SHA-512" hashValue="AMtDANoUmj9Xx6BVr5MVAtWBXjqZmxCFUzNxsM3EEN4KKGszVFOhKb8bYYOxsB2KjDMD3k48P0r4RpP8LSp0gg==" saltValue="55Bscqn8qvAmRls9ZIw1DA==" spinCount="100000" sheet="1" objects="1" scenarios="1" formatCells="0" formatColumns="0" formatRows="0" insertColumns="0" insertRows="0" insertHyperlinks="0" sort="0" autoFilter="0" pivotTables="0"/>
  <mergeCells count="2">
    <mergeCell ref="A5:A26"/>
    <mergeCell ref="A36:A66"/>
  </mergeCells>
  <conditionalFormatting sqref="C5">
    <cfRule type="containsText" dxfId="2" priority="1" operator="containsText" text="Бонусы и возвраты">
      <formula>NOT(ISERROR(SEARCH("Бонусы и возвраты",C5)))</formula>
    </cfRule>
    <cfRule type="containsText" dxfId="1" priority="2" operator="containsText" text="Основной доход">
      <formula>NOT(ISERROR(SEARCH("Основной доход",C5)))</formula>
    </cfRule>
    <cfRule type="containsText" dxfId="0" priority="3" operator="containsText" text="Вклады и накопления">
      <formula>NOT(ISERROR(SEARCH("Вклады и накопления",C5)))</formula>
    </cfRule>
  </conditionalFormatting>
  <hyperlinks>
    <hyperlink ref="A1" r:id="rId1" xr:uid="{0D9639E9-DF7A-F14B-B40E-B4129236FC6A}"/>
  </hyperlinks>
  <pageMargins left="0.7" right="0.7" top="0.75" bottom="0.75" header="0.3" footer="0.3"/>
  <pageSetup paperSize="9" orientation="portrait" horizontalDpi="0" verticalDpi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Доходы и расходы</vt:lpstr>
      <vt:lpstr>Бюджет</vt:lpstr>
      <vt:lpstr>Итог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Dmitry</dc:creator>
  <cp:lastModifiedBy>Dmitry</cp:lastModifiedBy>
  <dcterms:created xsi:type="dcterms:W3CDTF">2026-01-05T10:30:17Z</dcterms:created>
  <dcterms:modified xsi:type="dcterms:W3CDTF">2026-01-06T20:57:05Z</dcterms:modified>
</cp:coreProperties>
</file>